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Cormant\RFP\"/>
    </mc:Choice>
  </mc:AlternateContent>
  <bookViews>
    <workbookView xWindow="0" yWindow="0" windowWidth="22245" windowHeight="8685" tabRatio="854"/>
  </bookViews>
  <sheets>
    <sheet name="Instructions for Evaluators" sheetId="9" r:id="rId1"/>
    <sheet name="Instructions to Vendors" sheetId="5" r:id="rId2"/>
    <sheet name="Tech Evaluation Vendor X" sheetId="1" r:id="rId3"/>
    <sheet name="Pricing Evaluation Vendor X" sheetId="4" r:id="rId4"/>
    <sheet name="References Vendor X" sheetId="7" r:id="rId5"/>
  </sheets>
  <externalReferences>
    <externalReference r:id="rId6"/>
  </externalReferences>
  <definedNames>
    <definedName name="Compliance" localSheetId="0">'[1]Selectors (do not delete)'!$E$4:$E$8</definedName>
    <definedName name="Compliance">'Tech Evaluation Vendor X'!$E$246:$E$250</definedName>
    <definedName name="ComplianceS">#REF!</definedName>
    <definedName name="comply1" localSheetId="0">'[1]Selectors (do not delete)'!$E$4:$F$8</definedName>
    <definedName name="comply1">'Tech Evaluation Vendor X'!$H$247:$I$251</definedName>
    <definedName name="eval">'Tech Evaluation Vendor X'!$E$255:$E$259</definedName>
    <definedName name="evalscore" localSheetId="0">'[1]Selectors (do not delete)'!$H$4:$I$8</definedName>
    <definedName name="evalscore">'Tech Evaluation Vendor X'!$H$256:$I$260</definedName>
    <definedName name="evalscore1">'Tech Evaluation Vendor X'!$B$255:$C$259</definedName>
    <definedName name="Priority" localSheetId="0">'[1]Tech Evaluation Vendor X'!$G$245:$G$249</definedName>
    <definedName name="Priority">'Tech Evaluation Vendor X'!$E$237:$E$241</definedName>
    <definedName name="priority1" localSheetId="0">'[1]Tech Evaluation Vendor X'!$G$245:$J$249</definedName>
    <definedName name="priority1">'Tech Evaluation Vendor X'!$H$238:$I$242</definedName>
    <definedName name="priorityS">#REF!</definedName>
    <definedName name="priscore">'Tech Evaluation Vendor X'!$B$237:$C$241</definedName>
    <definedName name="vendorscore">'Tech Evaluation Vendor X'!$B$246:$C$250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8" i="1" l="1"/>
  <c r="C219" i="1" s="1"/>
  <c r="C220" i="1" s="1"/>
  <c r="C221" i="1" s="1"/>
  <c r="C222" i="1" s="1"/>
  <c r="C223" i="1" s="1"/>
  <c r="C224" i="1" s="1"/>
  <c r="C225" i="1" s="1"/>
  <c r="C226" i="1" s="1"/>
  <c r="C227" i="1" s="1"/>
  <c r="C228" i="1" s="1"/>
  <c r="C229" i="1" s="1"/>
  <c r="C230" i="1" s="1"/>
  <c r="C231" i="1" s="1"/>
  <c r="C201" i="1"/>
  <c r="C202" i="1" s="1"/>
  <c r="C203" i="1" s="1"/>
  <c r="C204" i="1" s="1"/>
  <c r="C205" i="1" s="1"/>
  <c r="C206" i="1" s="1"/>
  <c r="C207" i="1" s="1"/>
  <c r="C208" i="1" s="1"/>
  <c r="C209" i="1" s="1"/>
  <c r="C210" i="1" s="1"/>
  <c r="C211" i="1" s="1"/>
  <c r="C212" i="1" s="1"/>
  <c r="C213" i="1" s="1"/>
  <c r="C214" i="1" s="1"/>
  <c r="C215" i="1" s="1"/>
  <c r="C192" i="1"/>
  <c r="C193" i="1" s="1"/>
  <c r="C194" i="1" s="1"/>
  <c r="C195" i="1" s="1"/>
  <c r="C196" i="1" s="1"/>
  <c r="C197" i="1" s="1"/>
  <c r="C198" i="1" s="1"/>
  <c r="C178" i="1"/>
  <c r="C179" i="1" s="1"/>
  <c r="C180" i="1" s="1"/>
  <c r="C181" i="1" s="1"/>
  <c r="C182" i="1" s="1"/>
  <c r="C183" i="1" s="1"/>
  <c r="C184" i="1" s="1"/>
  <c r="C185" i="1" s="1"/>
  <c r="C186" i="1" s="1"/>
  <c r="C187" i="1" s="1"/>
  <c r="C188" i="1" s="1"/>
  <c r="C189" i="1" s="1"/>
  <c r="C153" i="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37" i="1"/>
  <c r="C138" i="1" s="1"/>
  <c r="C139" i="1" s="1"/>
  <c r="C140" i="1" s="1"/>
  <c r="C141" i="1" s="1"/>
  <c r="C142" i="1" s="1"/>
  <c r="C143" i="1" s="1"/>
  <c r="C144" i="1" s="1"/>
  <c r="C145" i="1" s="1"/>
  <c r="C146" i="1" s="1"/>
  <c r="C147" i="1" s="1"/>
  <c r="C148" i="1" s="1"/>
  <c r="C149" i="1" s="1"/>
  <c r="C150" i="1" s="1"/>
  <c r="C108" i="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86" i="1"/>
  <c r="C87" i="1" s="1"/>
  <c r="C88" i="1" s="1"/>
  <c r="C89" i="1" s="1"/>
  <c r="C90" i="1" s="1"/>
  <c r="C91" i="1" s="1"/>
  <c r="C92" i="1" s="1"/>
  <c r="C93" i="1" s="1"/>
  <c r="C94" i="1" s="1"/>
  <c r="C95" i="1" s="1"/>
  <c r="C96" i="1" s="1"/>
  <c r="C97" i="1" s="1"/>
  <c r="C98" i="1" s="1"/>
  <c r="C99" i="1" s="1"/>
  <c r="C100" i="1" s="1"/>
  <c r="C101" i="1" s="1"/>
  <c r="C102" i="1" s="1"/>
  <c r="C103" i="1" s="1"/>
  <c r="C104" i="1" s="1"/>
  <c r="C105" i="1" s="1"/>
  <c r="C67" i="1"/>
  <c r="C68" i="1" s="1"/>
  <c r="C69" i="1" s="1"/>
  <c r="C70" i="1" s="1"/>
  <c r="C71" i="1" s="1"/>
  <c r="C72" i="1" s="1"/>
  <c r="C73" i="1" s="1"/>
  <c r="C74" i="1" s="1"/>
  <c r="C75" i="1" s="1"/>
  <c r="C76" i="1" s="1"/>
  <c r="C77" i="1" s="1"/>
  <c r="C78" i="1" s="1"/>
  <c r="C79" i="1" s="1"/>
  <c r="C80" i="1" s="1"/>
  <c r="C81" i="1" s="1"/>
  <c r="C82" i="1" s="1"/>
  <c r="C83" i="1" s="1"/>
  <c r="C30" i="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 i="1"/>
  <c r="C7" i="1" s="1"/>
  <c r="C8" i="1" s="1"/>
  <c r="C9" i="1" s="1"/>
  <c r="C10" i="1" s="1"/>
  <c r="C11" i="1" s="1"/>
  <c r="C12" i="1" s="1"/>
  <c r="C13" i="1" s="1"/>
  <c r="D4" i="4"/>
  <c r="C24" i="4"/>
  <c r="C23" i="4"/>
  <c r="C22" i="4"/>
  <c r="C11" i="4"/>
  <c r="C14" i="1" l="1"/>
  <c r="C15" i="1" s="1"/>
  <c r="C16" i="1" s="1"/>
  <c r="C17" i="1" s="1"/>
  <c r="C18" i="1" s="1"/>
  <c r="C19" i="1" s="1"/>
  <c r="C20" i="1" s="1"/>
  <c r="C21" i="1" s="1"/>
  <c r="C22" i="1" s="1"/>
  <c r="C23" i="1" s="1"/>
  <c r="C24" i="1" s="1"/>
  <c r="C25" i="1" s="1"/>
  <c r="C26" i="1" s="1"/>
  <c r="C27" i="1" s="1"/>
  <c r="D17" i="4" l="1"/>
</calcChain>
</file>

<file path=xl/sharedStrings.xml><?xml version="1.0" encoding="utf-8"?>
<sst xmlns="http://schemas.openxmlformats.org/spreadsheetml/2006/main" count="552" uniqueCount="290">
  <si>
    <t>DCIM Technical Evaluation</t>
  </si>
  <si>
    <t>Practice Area</t>
  </si>
  <si>
    <t>Item Ref.</t>
  </si>
  <si>
    <t>Item Priority</t>
  </si>
  <si>
    <t>Desired Functionality</t>
  </si>
  <si>
    <t>Vendor Compliance</t>
  </si>
  <si>
    <t>Vendor Response</t>
  </si>
  <si>
    <t>1 - Low Priority</t>
  </si>
  <si>
    <t>3 - Medium Priority</t>
  </si>
  <si>
    <t>5 - Must Have</t>
  </si>
  <si>
    <t>Fully Comply in Current Release</t>
  </si>
  <si>
    <t>Vendor Compliance Options</t>
  </si>
  <si>
    <t>Functionality may be added to a Future Release</t>
  </si>
  <si>
    <t>4 - High Priority</t>
  </si>
  <si>
    <t xml:space="preserve">Partially Comply in Current Release </t>
  </si>
  <si>
    <t xml:space="preserve">Functionality is on Dev Roadmap </t>
  </si>
  <si>
    <t>Evaluator Options</t>
  </si>
  <si>
    <t>5 - Vendor Fully Compliant</t>
  </si>
  <si>
    <t>3 - Vendor will be Compliant in the future</t>
  </si>
  <si>
    <t>2 - Vendor might be Compliant in the future</t>
  </si>
  <si>
    <t>1 - Vendor not Compliant</t>
  </si>
  <si>
    <t>2 - Nice to Have</t>
  </si>
  <si>
    <t>1. Infrastructure Modeling</t>
  </si>
  <si>
    <t xml:space="preserve">System will include ability to allow user defined naming conventions for all spaces and assets  </t>
  </si>
  <si>
    <t>Equipment Library will be open to user edits and additions using a simple point and click interface</t>
  </si>
  <si>
    <t>System will include ability to model floor plans in 2D or 3D</t>
  </si>
  <si>
    <t>System will include ability to model the real life colour coding of panels/outlets and cables</t>
  </si>
  <si>
    <t>System will include ability to print the rack elevation views.</t>
  </si>
  <si>
    <t xml:space="preserve">System will include ability to view user defined data points as part of the rack view </t>
  </si>
  <si>
    <t>System will include Rack Elevation Views with ability to model the front and back of cabinets/racks including all the devices mounted within the rack</t>
  </si>
  <si>
    <t>System will include ability to edit rack views with a point and click interface</t>
  </si>
  <si>
    <t>System will include ability to print floorplans</t>
  </si>
  <si>
    <t>System will include ability to  model  IT Infrastructure equipment including Device or Chassis/Blade/Port levels of equipment</t>
  </si>
  <si>
    <t>System will include ability to  model cabling including various cabling types (Copper, Fiber, Power) including modeling of the specific connector type (LC, RJ45, C19)</t>
  </si>
  <si>
    <t>System will include Equipment Library with cable &amp; device templates created for all leading manufacturers of infrastructure hardware</t>
  </si>
  <si>
    <t>System will allow for the importation of user supplied floorplans without the need to re-draw or re-create the floorplans in the DCIM tool or Visio</t>
  </si>
  <si>
    <t>System will include ability to deploy and edit DCIM elements on the floor plan using a point and click interface</t>
  </si>
  <si>
    <t>System floorplans support cabinet colour coding to reflect capacities.  Colour coding and capacities should be user defined</t>
  </si>
  <si>
    <t>2. Asset Management</t>
  </si>
  <si>
    <t>System will include ability to support a range of data formats including multiple date formats, selection list (drop down) and hyperlinks</t>
  </si>
  <si>
    <t>System will include ability to configure user defined data points for any asset</t>
  </si>
  <si>
    <t>System will include ability to set data points with default values</t>
  </si>
  <si>
    <t>System will include ability to save user defined search criteria for re-use</t>
  </si>
  <si>
    <t xml:space="preserve">System will include ability to include or exclude ports and cables from search results </t>
  </si>
  <si>
    <t>System will include ability to search using wildcard characters to get partial matches</t>
  </si>
  <si>
    <t>System will include ability to search using barcode scans from 3rd party barcode scanning accessories</t>
  </si>
  <si>
    <t>System will include ability to search using barcode scans from smartphone or tablet cameras</t>
  </si>
  <si>
    <t>System will include ability to sort search results by column headers</t>
  </si>
  <si>
    <t>System will include ability to export search results to pdf, csv, xls</t>
  </si>
  <si>
    <t>System will include ability to print search results</t>
  </si>
  <si>
    <t>System will include ability to "Bookmark" specific sites and DataCenter for quick access</t>
  </si>
  <si>
    <t>System will include ability export History to pdf, csv, xls</t>
  </si>
  <si>
    <t>System will support the ability to add assets to a rack/cabinet using copy and paste</t>
  </si>
  <si>
    <t>System will include ability to record the History of changes to any asset throughout the asset lifecycle.  History log should include all Moves, Adds, Changes to locations, connections and data points</t>
  </si>
  <si>
    <t>System will support the ability to move assets to a rack/cabinet using a barcode scan</t>
  </si>
  <si>
    <t>System will support the ability to move assets to a rack/cabinet using drag and drop and cut and paste</t>
  </si>
  <si>
    <t>System will include ability to set Unit of Measure for data points</t>
  </si>
  <si>
    <t>System will support the ability to manage virtual server infrastructure</t>
  </si>
  <si>
    <t>3. Facility Management</t>
  </si>
  <si>
    <t>System will include ability to add and edit Facility equipment on floorplans</t>
  </si>
  <si>
    <t>System will include ability to create user defined alerting thresholds for capacities such as Power, Temperature and Humidity</t>
  </si>
  <si>
    <t>System will include ability to track an Alerts history over time</t>
  </si>
  <si>
    <t>System will include ability to view all alerts and filter them by status, threshold, locations, severity etc</t>
  </si>
  <si>
    <t>System will include ability to configure colour coded floor plan overlays to reflect current facility capacities such as RU, Power, Temperature and Humidity</t>
  </si>
  <si>
    <t>System will include ability to assign Alerts to users for actions.  Users will  receive a notification when an alert is assigned to them.</t>
  </si>
  <si>
    <t>System will include ability to aggregate capacity information to Racks, Row, and DC spaces</t>
  </si>
  <si>
    <t>System will include ability to convert Watts to Amps as required or desired</t>
  </si>
  <si>
    <t>Functionality is not supported, not on roadmap</t>
  </si>
  <si>
    <t>System will include ability to model all spaces within the infrastructure including Regions, Countries, Buildings, Floors,  Data Centers, Communications closets, Storage rooms, Power Rooms, etc…</t>
  </si>
  <si>
    <t>4. Query, Discovery and API abilities</t>
  </si>
  <si>
    <t>System will include ability to configure the frequency of the query</t>
  </si>
  <si>
    <t>System will include ability to configure multiple, site specific  IP ranges for Query and Discovery</t>
  </si>
  <si>
    <t xml:space="preserve">4. Query, Discovery and API </t>
  </si>
  <si>
    <t>System will include ability to map device OID to DCIM Parts or Templates</t>
  </si>
  <si>
    <t xml:space="preserve">System will include ability to allow or disallow SNMP queries for specific sites </t>
  </si>
  <si>
    <t xml:space="preserve">System will include ability to allow or disallow ICMP queries for specific sites </t>
  </si>
  <si>
    <t xml:space="preserve">System will include ability to calculate PUE, DCSE and any other customer derived metric </t>
  </si>
  <si>
    <t>System will include ability to configure the frequency of the Discovery scans</t>
  </si>
  <si>
    <t>System will include ability to read 3rd party MIB files</t>
  </si>
  <si>
    <t>System will include ability to edit existing queries to include additional data</t>
  </si>
  <si>
    <t>System will include ability to add queries based on user requirements</t>
  </si>
  <si>
    <t>System will include a read/write API with access to all data stored within the DCIM tool</t>
  </si>
  <si>
    <t>System vendor will include on going support for integrations and update the integration  to account for changes with the target system as required</t>
  </si>
  <si>
    <t>System will include support to purge the historical data archive based on user defined time periods</t>
  </si>
  <si>
    <t>System will include  support to add up numerical values included in a report to give  totals in the report</t>
  </si>
  <si>
    <t>System will include support to have report results grouped and sorted as per the user requirements</t>
  </si>
  <si>
    <t>System will include support to export report data in csv, xls, pdf</t>
  </si>
  <si>
    <t>System will include support for report caching with user configurable caching intervals</t>
  </si>
  <si>
    <t>System will include support to have reports generated on a predefined schedule.</t>
  </si>
  <si>
    <t>System will include support to have scheduled reports sent to users via Email</t>
  </si>
  <si>
    <t>System will include support to have scheduled reports written to a network share</t>
  </si>
  <si>
    <t>System will include support to create an unlimited number of user defined reports</t>
  </si>
  <si>
    <t>System will include support for filtering of data that will appear on a report.  The user should be able to configure an unlimited number of report filters to deliver the exact data desired</t>
  </si>
  <si>
    <t>System will include  support for adding and removing information from a report a report based on the data the user wants to see</t>
  </si>
  <si>
    <t>System will include support to arrange the column headers in a report in any order the user wants to see</t>
  </si>
  <si>
    <t>System will include  support to display the Unit Of Measure for any data</t>
  </si>
  <si>
    <t>System will include  support to limit the number of decimal places displayed</t>
  </si>
  <si>
    <t>System will include support to view the report data within the DCIM tool as either  data or as a graph</t>
  </si>
  <si>
    <t>System will include support for configuration of an unlimited number of user defined reports for both current and historical data using a point and click interface</t>
  </si>
  <si>
    <t>6. Import &amp; Export</t>
  </si>
  <si>
    <t>System will include support to import asset data to existing assets to make mass updates</t>
  </si>
  <si>
    <t>System will include support to import connections</t>
  </si>
  <si>
    <t>System will include support to rename existing assets using an import</t>
  </si>
  <si>
    <t>System will include support to delete existing assets using an import</t>
  </si>
  <si>
    <t>System will include support to import disconnections</t>
  </si>
  <si>
    <t>System will include support to exclude ports and/or cables from export of all asset data</t>
  </si>
  <si>
    <t>System will include support to export all asset data to csv format</t>
  </si>
  <si>
    <t>System will include support to export History of asset changes</t>
  </si>
  <si>
    <t>System will include support to export History of asset changes filtered by user, date and type of change</t>
  </si>
  <si>
    <t>System will include support to move  existing assets using an import</t>
  </si>
  <si>
    <t xml:space="preserve">System will include support to import asset data in csv format.  Single format should support all asset data the user wants to add to the import, no limitations on the number of columns or rows within the import source </t>
  </si>
  <si>
    <t>System will include support to import asset data to layout Rack Views including RU Locations and mounting details.</t>
  </si>
  <si>
    <t>System will include support to import asset data with an unlimited number of user defined column headers</t>
  </si>
  <si>
    <t>System will include support to import cable test data to cables including Length, Test Date and various test data</t>
  </si>
  <si>
    <t>System will include support to exclude unused data attributes from export of all asset data</t>
  </si>
  <si>
    <t>System will include support to document connectivity of all power cabling including hi and low voltage, backbone and patch cables.</t>
  </si>
  <si>
    <t>System will include ability to identify which systems have redundant power connections</t>
  </si>
  <si>
    <t>System will include support to create connections using drag and drop</t>
  </si>
  <si>
    <t>System will include support to create multiple connections using drag and drop</t>
  </si>
  <si>
    <t>System will include support to document multi core copper of fiber sheaves</t>
  </si>
  <si>
    <t>System will include support to document various applications and categories of cables and ports</t>
  </si>
  <si>
    <t>System will include support to notify users of a mismatch of application or category when making a connection</t>
  </si>
  <si>
    <t>System will include support to allow a user to configure an unlimited number of ports and connections in the system</t>
  </si>
  <si>
    <t>System will include support to add barcodes to cables, scanning the cable should bring the user to that cable in the channel of connectivity</t>
  </si>
  <si>
    <t>System will include support to add multiple cables or import multiple cables with barcode data included</t>
  </si>
  <si>
    <t>System will include support to update connection data on mobile devices</t>
  </si>
  <si>
    <t>System will include support to audit connections using mobile devices and barcode scanning</t>
  </si>
  <si>
    <t>System will support the ability to Audit assets inventory using barcode scanning and mobile devices</t>
  </si>
  <si>
    <t>System will include support to document connectivity of all data cabling including Copper and Fiber, backbone and patch cables, active and passive ports.</t>
  </si>
  <si>
    <t>System will include support to visualize various color of cables and ports</t>
  </si>
  <si>
    <t>System will include support to document MPO or MTP high density fiber optic cabling, including support for fan out cables and modules.</t>
  </si>
  <si>
    <t>System will include support to document Cisco TwinAx high density copper cabling, including support for fan out cables</t>
  </si>
  <si>
    <t>System will include support to document SFP or GBIC's used or in storage</t>
  </si>
  <si>
    <t>System will include support to document Cable Tray including the cables in the tray</t>
  </si>
  <si>
    <t>System will include support to document conduits and pathways including the cables in the pathway, fill rate, condition etc…</t>
  </si>
  <si>
    <t>5. Reporting &amp; Dashboards</t>
  </si>
  <si>
    <t>System will include support for an unlimited number of dashboards for each user</t>
  </si>
  <si>
    <t>System will include support for dashboards widgets to display current alerts assigned to a user</t>
  </si>
  <si>
    <t>System will include support for dashboards widgets to display current Workorder tasks assigned to a user</t>
  </si>
  <si>
    <t>System will include support to allow users to populate dashboards with the reports they choose including user defined custom reports and historical reports</t>
  </si>
  <si>
    <t>System will include support for dashboards widgets with datacenter floorplans with user defined colour coding related to power or temperature capacities</t>
  </si>
  <si>
    <t>System will include support for viewing the supporting data that is displayed on the dashboard</t>
  </si>
  <si>
    <t>System will include support for role based user groups</t>
  </si>
  <si>
    <t>System will include support to limit the ability to view or edit certain data based on the users role</t>
  </si>
  <si>
    <t>System will include support to limit the ability to view or edit certain datacenters based on the users role, including support to have an elevated level of permission for some  Datacenters and a lesser permission to others Datacenters</t>
  </si>
  <si>
    <t>System will include support to limit the ability to view or edit certain DCIM modules based on the users role</t>
  </si>
  <si>
    <t>8. User, Logs and Security</t>
  </si>
  <si>
    <t>System will include support for user defined Password complexity</t>
  </si>
  <si>
    <t>System will include support for user defined Password life before a new password is required</t>
  </si>
  <si>
    <t>System will include support to view, sort and export  logs detailing all Administrative changes</t>
  </si>
  <si>
    <t>System will include support to view, sort and export  logs detailing all Configuration changes</t>
  </si>
  <si>
    <t>System will include support for HTTPS web sessions</t>
  </si>
  <si>
    <t>System will include support to integrate with Active Directory and create a Single Sign On</t>
  </si>
  <si>
    <t>System will include support to limit the ability to view or edit certain Reports based on the users role</t>
  </si>
  <si>
    <t>System will include support for storing all password with encryption, no plain text</t>
  </si>
  <si>
    <t>9. Mobility</t>
  </si>
  <si>
    <t xml:space="preserve">System will include support for viewing and updating records on Smartphones and Tablets </t>
  </si>
  <si>
    <t>System will include support for barcode scans of assets and cables with the smartphones or tablets built in camera.  There should be no need to download any 3rd party decoder or wedge</t>
  </si>
  <si>
    <t>System will include support for 1D and 2D barcodes</t>
  </si>
  <si>
    <t>System will include support for RFID tags to behave in the same ways as described for barcodes</t>
  </si>
  <si>
    <t>System will include support for mobile asset audit features to update inventory.  Feature should leverage barcoded assets for fast and accurate inventory</t>
  </si>
  <si>
    <t>10. Workflow and Change Planning</t>
  </si>
  <si>
    <t>System will include support for planning and executing changes within the infrastructure</t>
  </si>
  <si>
    <t>System will include support for assigning tasks to users</t>
  </si>
  <si>
    <t>System will include support for notifying users when tasks are assigned</t>
  </si>
  <si>
    <t>System will include support for additional user defined tasks</t>
  </si>
  <si>
    <t>System will include support for recommended locations for new equipment based on available power, space, cooling and services</t>
  </si>
  <si>
    <t>System will include support for creating detailed patching schedules including unlimited number of cross connect or additional patches required to complete each channel.</t>
  </si>
  <si>
    <t>System will include support for in task Blog to share updates with other stakeholders</t>
  </si>
  <si>
    <t>System will include support for filtering of work orders based on Assignee, Status or other user defined filters</t>
  </si>
  <si>
    <t>System will include support for notifying requestors when tasks are completed</t>
  </si>
  <si>
    <t xml:space="preserve">System will include support for integrating with 3rd party ticketing tools </t>
  </si>
  <si>
    <t>System will include support for editing existing fields and adding additional user defined fields to any task</t>
  </si>
  <si>
    <t>11. Implementation, Training and Support</t>
  </si>
  <si>
    <t>Vendor offers full Implementation consulting with project planning</t>
  </si>
  <si>
    <t>Vendor offers onsite Implementation services in support of deployment</t>
  </si>
  <si>
    <t>Vendor offers remote Implementation services in support of deployment</t>
  </si>
  <si>
    <t xml:space="preserve">Vendor offers onsite Data validation services </t>
  </si>
  <si>
    <t>Vendor offers onsite training services, list available courses</t>
  </si>
  <si>
    <t>Vendor offers remote  training services, list available courses</t>
  </si>
  <si>
    <t>System will include online Help Files that are kept up to date by the Vendor</t>
  </si>
  <si>
    <t>Vendor offers turnkey Data Migration where the customer can supply the vendor with existing data to be migrated into the DCIM system</t>
  </si>
  <si>
    <t>Vendor allows the customer to perform all implementation tasks if desired</t>
  </si>
  <si>
    <t>Vendor offers Application Support with 24x5 access via phone, email and Skype</t>
  </si>
  <si>
    <t>Vendor offers Upgrade Assurance, giving all customers access to all latest release at no cost above the annual support agreement</t>
  </si>
  <si>
    <t>4 - Vendor Partially Compliant</t>
  </si>
  <si>
    <t>Equipment Library updates are available from the Vendor and can be imported by the user</t>
  </si>
  <si>
    <t>System will include Rack Elevation Views with ability to support multiple pieces of equipment within the same RU space - i.e.… the equipment is only half a rack wide and we have 2 in the same RU side by side</t>
  </si>
  <si>
    <t>System will include Rack Elevation Views with ability to support multiple pieces of equipment within the same RU space - i.e.… the equipment is only mounted in the front or the back of the rack and we have 2 in the same RU front to back</t>
  </si>
  <si>
    <t xml:space="preserve">System will include Rack Elevation Views with ability to configure the equipment to be rear facing if appropriate - i.e.… some top of rack switches are rear facing </t>
  </si>
  <si>
    <t>System will include ability to model equipment in Zero U positions such as above, below and to the side of the cabinet</t>
  </si>
  <si>
    <t>System will include ability to display multiple Rack elevation views in one window - i.e.… all the racks in one row</t>
  </si>
  <si>
    <t>System will include ability to include multi level floor plans with a drill down capability - i.e. ...view an entire floor and drill down (click) to specific DC plans within that floor</t>
  </si>
  <si>
    <t>System will include ability to track any IT asset in any space  regardless of data or power connectivity of the asset</t>
  </si>
  <si>
    <t>System will include ability to set data points as "Required" i.e.… data point must be populated to save the record</t>
  </si>
  <si>
    <t>System will include ability to set data points as "Read Only" i.e.… data point can not be edited</t>
  </si>
  <si>
    <t>System will include ability to search for an asset based on any data point  i.e.… Serial number, IP address, Hostname</t>
  </si>
  <si>
    <t xml:space="preserve">System will include ability to search for an asset based on multiple criteria including Space, Manufacture, Model, </t>
  </si>
  <si>
    <t>System will include ability to edit search results data while still in the search result interface i.e.…. You can edit a value in the search results without having to go to that specific asset</t>
  </si>
  <si>
    <t>System will include ability to edit  multiple lines of the search results data while still in the search result interface i.e.… You can change multiple asset records all at once without having to edit each line</t>
  </si>
  <si>
    <t xml:space="preserve">System will support an unlimited number of user defined data points for any asset. </t>
  </si>
  <si>
    <t>System will include ability to edit the data points of any asset using a point and click interface.</t>
  </si>
  <si>
    <t>System will include ability to filter the History of any asset based on User, Date and type of action  i.e.… Connect/Disconnect, Modify, Add/Delete etc..</t>
  </si>
  <si>
    <t>System will include ability to view the History of multiple assets in a rack/cabinet, Row, DC or building</t>
  </si>
  <si>
    <t>System will include ability view the History of multiple assets in a rack/cabinet, Row, DC or building</t>
  </si>
  <si>
    <t xml:space="preserve">System will support the ability to update data point values using barcode scans with 3rd party barcode scanners  i.e.… scan in the Serial Number or Asset tag </t>
  </si>
  <si>
    <t xml:space="preserve">System will support the ability to update data point values using barcode scans using smartphone or tablet cameras  i.e.… scan in the Serial Number or Asset tag </t>
  </si>
  <si>
    <t>System will support the ability to manage individual sub assets such as SFP's, Hard Drives, USB License dongles in the same way that any other asset is managed</t>
  </si>
  <si>
    <t xml:space="preserve">System will support the ability to detail Audit discrepancies and accept or reject changes using mobile devices </t>
  </si>
  <si>
    <t>System will include ability to track any Facility asset in any space  regardless of data or power connectivity of the asset</t>
  </si>
  <si>
    <t>System will include ability to configure Alert thresholds for Warnings and Critical alert levels</t>
  </si>
  <si>
    <t>System will include ability to configure Alert subscriptions to the specific thresholds and Datacenter locations the user want to be notified about</t>
  </si>
  <si>
    <t>System will include ability to display critical alerts on screen with some kind of obvious call for action to the user i.e... Red shading surrounding a rack or site</t>
  </si>
  <si>
    <t xml:space="preserve">System will include ability to aggregate capacity information based on connectivity i.e.… UPS load can be calculated based on connected power panels, breaker and PDU's </t>
  </si>
  <si>
    <t>System will include ability to generate "What if" scenarios to identify all the dependent systems attached to any  chain of Power connectivity</t>
  </si>
  <si>
    <t>System will include ability to generate "What if" scenarios to identify all the dependent systems attached to any  chain of Data connectivity</t>
  </si>
  <si>
    <t>System will include ability to convert Celsius to Fahrenheit as required or desired</t>
  </si>
  <si>
    <t>System will include ability to query any online device using protocols such as SNMPv1 to v3, MODBus over IP, BacNet etc…</t>
  </si>
  <si>
    <t>System will include ability to configure the data points to populate with queried data</t>
  </si>
  <si>
    <t>System will include ability to display newly discovered assets</t>
  </si>
  <si>
    <t>System will include ability to link discovered assets to items in the DCIM</t>
  </si>
  <si>
    <t>System will include ability to dynamically update data points of linked assets as the values change</t>
  </si>
  <si>
    <t>System will include ability to recommend links between discovered assets and items in the DCIM based on matching criteria such as  IP address or MAC address</t>
  </si>
  <si>
    <t>System will include out of box support to query basic Power and Environmental data from PDU hardware  venders such as APC, Raritan, Emerson, ServerTech, Geist etc…</t>
  </si>
  <si>
    <t>System will include ability to integrate with 3rd Party systems such as ITSM, Ticketing, Asset, Financial and Facility Management.</t>
  </si>
  <si>
    <t>System will include ability to configure integrations based on customer specific business rules and customer specific configurations of the target system</t>
  </si>
  <si>
    <t>System will include user defined error handling and logging for all data passed through the API</t>
  </si>
  <si>
    <t>System will include  support for recording data points as they change over time.  The user should be able to configure the frequency that any data point is saved for historical reporting</t>
  </si>
  <si>
    <t>System will include support for visual graphing of data in bar charts, pie charts and historical charts</t>
  </si>
  <si>
    <t>System will include support to export report visual graphs as png, jpg, pdf</t>
  </si>
  <si>
    <t>System will include support to have Historical data archived to a separate database</t>
  </si>
  <si>
    <t>System will include support for dashboards with 1,2,3 or 4 columns of reports</t>
  </si>
  <si>
    <t>System will include support to view dashboard data as a bar chart, pie chart or line chart as appropriate</t>
  </si>
  <si>
    <t>7. Connectivity Documentation</t>
  </si>
  <si>
    <t>System will include support to visually differentiate between connected and un connected ports on a device</t>
  </si>
  <si>
    <t>System will include support to visually differentiate between various ports (RJ45, LC, C19)  on a device</t>
  </si>
  <si>
    <t>System will include support to allow a user to configure an unlimited number of ports and connections in any single channel of connectivity, state any limits to the number of connections any channel can  document</t>
  </si>
  <si>
    <t>System will include support to create multiple connections disconnections</t>
  </si>
  <si>
    <t>System will include support to view the channels of connectivity from any device in the channel, to be able to expand the channel and see additional connections.  I.e.… view connections from a server to a switch and expand the switch to see the other connections on the switch</t>
  </si>
  <si>
    <t>System will include support to view the details of any port or cable within the channel of connectivity</t>
  </si>
  <si>
    <t xml:space="preserve">System will include support to view, sort and export logs detailing all Login attempts </t>
  </si>
  <si>
    <t>System will include support for barcode scans of assets and cables with 3rd party barcode scanners connected to the smartphone or tablet, including Bluetooth connected barcode scanners</t>
  </si>
  <si>
    <t>System will include support for offline mobility where all moves, adds, and changes to the records are stored until connectivity is restored and synch is possible</t>
  </si>
  <si>
    <t>System will include support for mobile connection audit features to update patching and connections  Feature should leverage barcoded cables for fast and accurate updates</t>
  </si>
  <si>
    <t>System will include support for workflow orders that can included multiple tasks</t>
  </si>
  <si>
    <t>System will include support for tasks such as Install, Admin, Decommission, Modify, Move, Rename</t>
  </si>
  <si>
    <t>System will include support for reserving equipment, ports, and RU space planned in the Workorder tasks.</t>
  </si>
  <si>
    <t>System will include support for detailed activity log of all changes to the Workorder</t>
  </si>
  <si>
    <t>System will include support for attaching documents to Workorder tasks</t>
  </si>
  <si>
    <t>Vendor offers full, onsite, Asset inventory services to generate initial data to populate the DCIM solution</t>
  </si>
  <si>
    <t>Vendor offers annual maintenance and support contracts, state the renewal rate pricing logic</t>
  </si>
  <si>
    <t>Vendor offers website with educational resources</t>
  </si>
  <si>
    <t>Vendor offers ongoing training through user communities, new release training and online webinars</t>
  </si>
  <si>
    <t>USD$</t>
  </si>
  <si>
    <t>Vendor Notes</t>
  </si>
  <si>
    <t>Item Ref</t>
  </si>
  <si>
    <t>P1</t>
  </si>
  <si>
    <t>Implementation Services</t>
  </si>
  <si>
    <t>Training Services</t>
  </si>
  <si>
    <t>Total Project USD$</t>
  </si>
  <si>
    <t>P2</t>
  </si>
  <si>
    <t>P3</t>
  </si>
  <si>
    <t>P4</t>
  </si>
  <si>
    <t>P5</t>
  </si>
  <si>
    <t>P6</t>
  </si>
  <si>
    <t>P7</t>
  </si>
  <si>
    <t>Other 1st year costs (add rows as required)</t>
  </si>
  <si>
    <t>P8</t>
  </si>
  <si>
    <t>P9</t>
  </si>
  <si>
    <t xml:space="preserve">1st Year Items to price </t>
  </si>
  <si>
    <t xml:space="preserve">Future Item to price </t>
  </si>
  <si>
    <t>Total Racks</t>
  </si>
  <si>
    <t>1st Year Support and Maintenance</t>
  </si>
  <si>
    <t>Points</t>
  </si>
  <si>
    <t>Reference Customer 1</t>
  </si>
  <si>
    <t>Customer Name</t>
  </si>
  <si>
    <t>Date Purchased Solution</t>
  </si>
  <si>
    <t>Approximate Size</t>
  </si>
  <si>
    <t>Contact Information</t>
  </si>
  <si>
    <t>Reference Customer 2</t>
  </si>
  <si>
    <t>Reference Customer 3</t>
  </si>
  <si>
    <t>Describe usage of the DCIM solution</t>
  </si>
  <si>
    <t>Customer Data</t>
  </si>
  <si>
    <t>Number of Sites</t>
  </si>
  <si>
    <t>Number of Users</t>
  </si>
  <si>
    <t>Approximate accuracy/completeness of current data</t>
  </si>
  <si>
    <t>All Data center sqft</t>
  </si>
  <si>
    <t>Vendor - additional links or supporting Images</t>
  </si>
  <si>
    <t>Selectors - Do Not Delete these Rows - OK to hide</t>
  </si>
  <si>
    <t>The tables pictured above are on the Tech Evaluation tab at the bottom - they are currently hidden but can be unhidden and edited as desired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</si>
</sst>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7" x14ac:knownFonts="1">
    <font>
      <sz val="11"/>
      <color theme="1"/>
      <name val="Calibri"/>
      <family val="2"/>
      <scheme val="minor"/>
    </font>
    <font>
      <sz val="10"/>
      <color theme="1"/>
      <name val="Verdana"/>
      <family val="2"/>
    </font>
    <font>
      <b/>
      <sz val="11"/>
      <color theme="1"/>
      <name val="Calibri"/>
      <family val="2"/>
      <scheme val="minor"/>
    </font>
    <font>
      <b/>
      <sz val="10"/>
      <color theme="1"/>
      <name val="Verdana"/>
      <family val="2"/>
    </font>
    <font>
      <b/>
      <sz val="10"/>
      <name val="Verdana"/>
      <family val="2"/>
    </font>
    <font>
      <sz val="10"/>
      <color theme="1"/>
      <name val="Verdana"/>
      <family val="2"/>
    </font>
    <font>
      <sz val="10"/>
      <name val="Verdana"/>
      <family val="2"/>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0">
    <xf numFmtId="0" fontId="0" fillId="0" borderId="0" xfId="0"/>
    <xf numFmtId="0" fontId="2"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Alignment="1">
      <alignment horizontal="left" wrapText="1"/>
    </xf>
    <xf numFmtId="0" fontId="3" fillId="2"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0" borderId="0" xfId="0" applyFont="1" applyAlignment="1">
      <alignment horizontal="left" vertical="center" wrapText="1"/>
    </xf>
    <xf numFmtId="0" fontId="5" fillId="0" borderId="0" xfId="0" applyFont="1" applyAlignment="1">
      <alignment horizontal="left" vertical="center" wrapText="1"/>
    </xf>
    <xf numFmtId="0" fontId="3"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5" fillId="0" borderId="4" xfId="0" applyFont="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3" fillId="2" borderId="1" xfId="0" applyFont="1" applyFill="1" applyBorder="1" applyAlignment="1">
      <alignment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right" wrapText="1"/>
    </xf>
    <xf numFmtId="0" fontId="5" fillId="0" borderId="1" xfId="0" applyFont="1" applyBorder="1" applyAlignment="1">
      <alignment horizontal="center" vertical="center" wrapText="1"/>
    </xf>
    <xf numFmtId="0" fontId="0" fillId="0" borderId="0" xfId="0" applyAlignment="1">
      <alignment wrapText="1"/>
    </xf>
    <xf numFmtId="0" fontId="5" fillId="0" borderId="1" xfId="0" applyFont="1" applyBorder="1" applyAlignment="1">
      <alignment horizontal="left" wrapText="1"/>
    </xf>
    <xf numFmtId="0" fontId="5" fillId="0" borderId="0" xfId="0" applyFont="1" applyAlignment="1">
      <alignment wrapText="1"/>
    </xf>
    <xf numFmtId="0" fontId="5" fillId="0" borderId="0" xfId="0" applyFont="1" applyAlignment="1">
      <alignment horizontal="left" wrapText="1"/>
    </xf>
    <xf numFmtId="0" fontId="3" fillId="3" borderId="1" xfId="0" applyFont="1" applyFill="1" applyBorder="1" applyAlignment="1">
      <alignment horizontal="right" vertical="center" wrapText="1"/>
    </xf>
    <xf numFmtId="0" fontId="5" fillId="0" borderId="1" xfId="0" applyFont="1" applyBorder="1" applyAlignment="1">
      <alignment wrapText="1"/>
    </xf>
    <xf numFmtId="0" fontId="5" fillId="0" borderId="0" xfId="0" applyFont="1" applyFill="1" applyAlignment="1">
      <alignment wrapText="1"/>
    </xf>
    <xf numFmtId="0" fontId="0" fillId="0" borderId="0" xfId="0" applyFill="1" applyAlignment="1">
      <alignment wrapText="1"/>
    </xf>
    <xf numFmtId="0" fontId="3" fillId="2" borderId="1" xfId="0" applyFont="1" applyFill="1" applyBorder="1" applyAlignment="1">
      <alignment wrapText="1"/>
    </xf>
    <xf numFmtId="164" fontId="3" fillId="3" borderId="1"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Fill="1" applyBorder="1" applyAlignment="1">
      <alignment horizontal="right" wrapText="1"/>
    </xf>
    <xf numFmtId="164" fontId="3" fillId="0" borderId="0" xfId="0" applyNumberFormat="1" applyFont="1" applyFill="1" applyBorder="1" applyAlignment="1">
      <alignment horizontal="right" wrapText="1"/>
    </xf>
    <xf numFmtId="4" fontId="3" fillId="2" borderId="1" xfId="0" applyNumberFormat="1" applyFont="1" applyFill="1" applyBorder="1" applyAlignment="1">
      <alignment horizontal="center" vertical="center" wrapText="1"/>
    </xf>
    <xf numFmtId="4"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4" fontId="5" fillId="0" borderId="0" xfId="0" applyNumberFormat="1" applyFont="1" applyAlignment="1">
      <alignment horizontal="center" vertical="center" wrapText="1"/>
    </xf>
    <xf numFmtId="0" fontId="3" fillId="0" borderId="0" xfId="0" applyFont="1" applyAlignment="1">
      <alignment vertical="center" wrapText="1"/>
    </xf>
    <xf numFmtId="4" fontId="1" fillId="0" borderId="1" xfId="0" applyNumberFormat="1" applyFont="1" applyBorder="1" applyAlignment="1">
      <alignment horizontal="center" vertical="center" wrapText="1"/>
    </xf>
    <xf numFmtId="4" fontId="5"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3" fillId="3" borderId="2"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Fill="1" applyBorder="1" applyAlignment="1">
      <alignment wrapText="1"/>
    </xf>
    <xf numFmtId="0" fontId="5" fillId="0" borderId="0" xfId="0" applyFont="1" applyBorder="1" applyAlignment="1">
      <alignment wrapText="1"/>
    </xf>
    <xf numFmtId="0" fontId="5" fillId="0" borderId="0" xfId="0" applyFont="1" applyBorder="1" applyAlignment="1">
      <alignment horizontal="left" vertical="center" wrapText="1"/>
    </xf>
    <xf numFmtId="0" fontId="5" fillId="0" borderId="0" xfId="0" applyFont="1" applyBorder="1" applyAlignment="1">
      <alignment horizontal="center" wrapText="1"/>
    </xf>
    <xf numFmtId="0" fontId="1" fillId="0" borderId="1" xfId="0" applyFont="1" applyBorder="1" applyAlignment="1">
      <alignment horizontal="left" wrapText="1"/>
    </xf>
    <xf numFmtId="0" fontId="5" fillId="0" borderId="0" xfId="0" applyFont="1" applyBorder="1" applyAlignment="1">
      <alignment horizontal="center" wrapText="1"/>
    </xf>
    <xf numFmtId="0" fontId="5" fillId="0" borderId="0" xfId="0" applyFont="1" applyBorder="1" applyAlignment="1">
      <alignment horizontal="center" wrapText="1"/>
    </xf>
    <xf numFmtId="0" fontId="1" fillId="0" borderId="0" xfId="0" applyFont="1" applyAlignment="1">
      <alignment wrapText="1"/>
    </xf>
    <xf numFmtId="0" fontId="1" fillId="0" borderId="1" xfId="0" applyFont="1" applyBorder="1" applyAlignment="1">
      <alignment wrapText="1"/>
    </xf>
    <xf numFmtId="164" fontId="1" fillId="0" borderId="1" xfId="0" applyNumberFormat="1" applyFont="1" applyBorder="1" applyAlignment="1">
      <alignment horizontal="right" wrapText="1"/>
    </xf>
    <xf numFmtId="0" fontId="1" fillId="0" borderId="0" xfId="0" applyFont="1" applyFill="1" applyAlignment="1">
      <alignment wrapText="1"/>
    </xf>
    <xf numFmtId="0" fontId="1" fillId="3" borderId="1" xfId="0" applyFont="1" applyFill="1" applyBorder="1" applyAlignment="1">
      <alignment wrapText="1"/>
    </xf>
    <xf numFmtId="0" fontId="1" fillId="0" borderId="0" xfId="0" applyFont="1" applyFill="1" applyBorder="1" applyAlignment="1">
      <alignment wrapText="1"/>
    </xf>
    <xf numFmtId="0" fontId="1" fillId="0" borderId="0" xfId="0" applyFont="1" applyAlignment="1">
      <alignment horizontal="right" wrapText="1"/>
    </xf>
    <xf numFmtId="0" fontId="1" fillId="0" borderId="1" xfId="0" applyFont="1" applyBorder="1" applyAlignment="1">
      <alignment vertical="center" wrapText="1"/>
    </xf>
    <xf numFmtId="0" fontId="3" fillId="2" borderId="1" xfId="0" applyFont="1" applyFill="1" applyBorder="1" applyAlignment="1">
      <alignment horizontal="center" wrapText="1"/>
    </xf>
    <xf numFmtId="0" fontId="1" fillId="2" borderId="1" xfId="0" applyFont="1" applyFill="1" applyBorder="1" applyAlignment="1">
      <alignment wrapText="1"/>
    </xf>
    <xf numFmtId="0" fontId="1" fillId="0" borderId="1" xfId="0" applyFont="1" applyBorder="1" applyAlignment="1">
      <alignment horizontal="right" wrapText="1"/>
    </xf>
    <xf numFmtId="9" fontId="1" fillId="0" borderId="1" xfId="0" applyNumberFormat="1" applyFont="1" applyBorder="1" applyAlignment="1">
      <alignment wrapText="1"/>
    </xf>
    <xf numFmtId="164" fontId="1" fillId="0" borderId="1" xfId="0" applyNumberFormat="1" applyFont="1" applyBorder="1" applyAlignment="1">
      <alignment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0" xfId="0" applyFont="1" applyAlignment="1">
      <alignment horizontal="left" vertical="center" wrapText="1"/>
    </xf>
    <xf numFmtId="0" fontId="5" fillId="0" borderId="0" xfId="0" applyFont="1" applyBorder="1" applyAlignment="1">
      <alignment horizontal="center" wrapText="1"/>
    </xf>
    <xf numFmtId="0" fontId="5" fillId="0" borderId="1" xfId="0" applyFont="1" applyFill="1" applyBorder="1" applyAlignment="1">
      <alignment horizontal="center" vertic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3" fillId="3" borderId="2" xfId="0" applyFont="1" applyFill="1" applyBorder="1" applyAlignment="1">
      <alignment horizontal="center" wrapText="1"/>
    </xf>
    <xf numFmtId="0" fontId="3" fillId="3" borderId="4" xfId="0" applyFont="1" applyFill="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5" fillId="0" borderId="11" xfId="0" applyFont="1" applyBorder="1" applyAlignment="1">
      <alignment horizontal="center" wrapText="1"/>
    </xf>
    <xf numFmtId="0" fontId="5" fillId="0" borderId="12" xfId="0" applyFont="1" applyBorder="1" applyAlignment="1">
      <alignment horizontal="center" wrapText="1"/>
    </xf>
    <xf numFmtId="0" fontId="2" fillId="0" borderId="13" xfId="0" applyFont="1" applyBorder="1" applyAlignment="1">
      <alignment wrapText="1"/>
    </xf>
    <xf numFmtId="0" fontId="2" fillId="0" borderId="14" xfId="0" applyFont="1" applyBorder="1" applyAlignment="1">
      <alignment wrapText="1"/>
    </xf>
    <xf numFmtId="0" fontId="0" fillId="0" borderId="13" xfId="0" applyBorder="1" applyAlignment="1">
      <alignment wrapText="1"/>
    </xf>
    <xf numFmtId="0" fontId="0" fillId="0" borderId="14" xfId="0" applyBorder="1" applyAlignment="1">
      <alignment wrapText="1"/>
    </xf>
    <xf numFmtId="0" fontId="0" fillId="0" borderId="13" xfId="0" applyBorder="1" applyAlignment="1"/>
    <xf numFmtId="0" fontId="5" fillId="0" borderId="11" xfId="0" applyFont="1" applyBorder="1" applyAlignment="1">
      <alignment wrapText="1"/>
    </xf>
    <xf numFmtId="0" fontId="5" fillId="0" borderId="12" xfId="0" applyFont="1" applyBorder="1" applyAlignment="1">
      <alignment wrapText="1"/>
    </xf>
    <xf numFmtId="0" fontId="2" fillId="0" borderId="13" xfId="0" applyFont="1" applyBorder="1"/>
    <xf numFmtId="0" fontId="2" fillId="0" borderId="14" xfId="0" applyFont="1" applyBorder="1"/>
    <xf numFmtId="0" fontId="0" fillId="0" borderId="13" xfId="0" applyFont="1" applyBorder="1"/>
    <xf numFmtId="0" fontId="0" fillId="0" borderId="14" xfId="0" applyFont="1" applyBorder="1"/>
    <xf numFmtId="0" fontId="0" fillId="0" borderId="13" xfId="0" applyBorder="1"/>
    <xf numFmtId="0" fontId="0" fillId="0" borderId="14" xfId="0" applyBorder="1"/>
    <xf numFmtId="0" fontId="5" fillId="0" borderId="15" xfId="0" applyFont="1" applyBorder="1" applyAlignment="1">
      <alignment wrapText="1"/>
    </xf>
    <xf numFmtId="4" fontId="5" fillId="0" borderId="16"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left" vertical="center" wrapText="1"/>
    </xf>
    <xf numFmtId="0" fontId="0" fillId="0" borderId="0" xfId="0" applyBorder="1"/>
    <xf numFmtId="0" fontId="0" fillId="0" borderId="0" xfId="0" applyBorder="1" applyAlignment="1"/>
    <xf numFmtId="0" fontId="2" fillId="0" borderId="0"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176213</xdr:colOff>
      <xdr:row>2</xdr:row>
      <xdr:rowOff>21431</xdr:rowOff>
    </xdr:from>
    <xdr:to>
      <xdr:col>7</xdr:col>
      <xdr:colOff>466725</xdr:colOff>
      <xdr:row>18</xdr:row>
      <xdr:rowOff>171450</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176213" y="402431"/>
          <a:ext cx="4557712" cy="31980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a:solidFill>
                <a:schemeClr val="dk1"/>
              </a:solidFill>
              <a:effectLst/>
              <a:latin typeface="Verdana" panose="020B0604030504040204" pitchFamily="34" charset="0"/>
              <a:ea typeface="Verdana" panose="020B0604030504040204" pitchFamily="34" charset="0"/>
              <a:cs typeface="+mn-cs"/>
            </a:rPr>
            <a:t>Before you Issue the RFP</a:t>
          </a:r>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b="1" u="none" strike="noStrike">
              <a:solidFill>
                <a:schemeClr val="dk1"/>
              </a:solidFill>
              <a:effectLst/>
              <a:latin typeface="Verdana" panose="020B0604030504040204" pitchFamily="34" charset="0"/>
              <a:ea typeface="Verdana" panose="020B0604030504040204" pitchFamily="34" charset="0"/>
              <a:cs typeface="+mn-cs"/>
            </a:rPr>
            <a:t> </a:t>
          </a:r>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b="1" u="sng">
              <a:solidFill>
                <a:schemeClr val="dk1"/>
              </a:solidFill>
              <a:effectLst/>
              <a:latin typeface="Verdana" panose="020B0604030504040204" pitchFamily="34" charset="0"/>
              <a:ea typeface="Verdana" panose="020B0604030504040204" pitchFamily="34" charset="0"/>
              <a:cs typeface="+mn-cs"/>
            </a:rPr>
            <a:t>Technical Evaluation Tab</a:t>
          </a:r>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a:solidFill>
                <a:schemeClr val="dk1"/>
              </a:solidFill>
              <a:effectLst/>
              <a:latin typeface="Verdana" panose="020B0604030504040204" pitchFamily="34" charset="0"/>
              <a:ea typeface="Verdana" panose="020B0604030504040204" pitchFamily="34" charset="0"/>
              <a:cs typeface="+mn-cs"/>
            </a:rPr>
            <a:t> </a:t>
          </a:r>
        </a:p>
        <a:p>
          <a:pPr lvl="0"/>
          <a:r>
            <a:rPr lang="en-US" sz="1000">
              <a:solidFill>
                <a:schemeClr val="dk1"/>
              </a:solidFill>
              <a:effectLst/>
              <a:latin typeface="Verdana" panose="020B0604030504040204" pitchFamily="34" charset="0"/>
              <a:ea typeface="Verdana" panose="020B0604030504040204" pitchFamily="34" charset="0"/>
              <a:cs typeface="+mn-cs"/>
            </a:rPr>
            <a:t>1. This RFP can be configured to allow you to prioritize each Technical Requirement included on the Tech Evaluation tab to reflect your unique DCIM needs.</a:t>
          </a:r>
        </a:p>
        <a:p>
          <a:pPr lvl="1"/>
          <a:r>
            <a:rPr lang="en-US" sz="1000">
              <a:solidFill>
                <a:schemeClr val="dk1"/>
              </a:solidFill>
              <a:effectLst/>
              <a:latin typeface="Verdana" panose="020B0604030504040204" pitchFamily="34" charset="0"/>
              <a:ea typeface="Verdana" panose="020B0604030504040204" pitchFamily="34" charset="0"/>
              <a:cs typeface="+mn-cs"/>
            </a:rPr>
            <a:t>a) On the Tech Evaluation tab Column D is called “Item Priority”</a:t>
          </a:r>
        </a:p>
        <a:p>
          <a:pPr lvl="1"/>
          <a:r>
            <a:rPr lang="en-US" sz="1000">
              <a:solidFill>
                <a:schemeClr val="dk1"/>
              </a:solidFill>
              <a:effectLst/>
              <a:latin typeface="Verdana" panose="020B0604030504040204" pitchFamily="34" charset="0"/>
              <a:ea typeface="Verdana" panose="020B0604030504040204" pitchFamily="34" charset="0"/>
              <a:cs typeface="+mn-cs"/>
            </a:rPr>
            <a:t>b) Use the drop down list to set the “Item Priority”</a:t>
          </a:r>
        </a:p>
        <a:p>
          <a:pPr lvl="1"/>
          <a:r>
            <a:rPr lang="en-US" sz="1000">
              <a:solidFill>
                <a:schemeClr val="dk1"/>
              </a:solidFill>
              <a:effectLst/>
              <a:latin typeface="Verdana" panose="020B0604030504040204" pitchFamily="34" charset="0"/>
              <a:ea typeface="Verdana" panose="020B0604030504040204" pitchFamily="34" charset="0"/>
              <a:cs typeface="+mn-cs"/>
            </a:rPr>
            <a:t>c) Set the “Item Priority” for each requirement on the Tech Evaluation tab</a:t>
          </a:r>
        </a:p>
        <a:p>
          <a:r>
            <a:rPr lang="en-US" sz="1000">
              <a:solidFill>
                <a:schemeClr val="dk1"/>
              </a:solidFill>
              <a:effectLst/>
              <a:latin typeface="Verdana" panose="020B0604030504040204" pitchFamily="34" charset="0"/>
              <a:ea typeface="Verdana" panose="020B0604030504040204" pitchFamily="34" charset="0"/>
              <a:cs typeface="+mn-cs"/>
            </a:rPr>
            <a:t> </a:t>
          </a:r>
        </a:p>
        <a:p>
          <a:r>
            <a:rPr lang="en-US" sz="1000" b="1" u="sng">
              <a:solidFill>
                <a:schemeClr val="dk1"/>
              </a:solidFill>
              <a:effectLst/>
              <a:latin typeface="Verdana" panose="020B0604030504040204" pitchFamily="34" charset="0"/>
              <a:ea typeface="Verdana" panose="020B0604030504040204" pitchFamily="34" charset="0"/>
              <a:cs typeface="+mn-cs"/>
            </a:rPr>
            <a:t>Pricing Evaluation Tab</a:t>
          </a:r>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b="1" u="none" strike="noStrike">
              <a:solidFill>
                <a:schemeClr val="dk1"/>
              </a:solidFill>
              <a:effectLst/>
              <a:latin typeface="Verdana" panose="020B0604030504040204" pitchFamily="34" charset="0"/>
              <a:ea typeface="Verdana" panose="020B0604030504040204" pitchFamily="34" charset="0"/>
              <a:cs typeface="+mn-cs"/>
            </a:rPr>
            <a:t> </a:t>
          </a:r>
          <a:endParaRPr lang="en-US" sz="1000">
            <a:solidFill>
              <a:schemeClr val="dk1"/>
            </a:solidFill>
            <a:effectLst/>
            <a:latin typeface="Verdana" panose="020B0604030504040204" pitchFamily="34" charset="0"/>
            <a:ea typeface="Verdana" panose="020B0604030504040204" pitchFamily="34" charset="0"/>
            <a:cs typeface="+mn-cs"/>
          </a:endParaRPr>
        </a:p>
        <a:p>
          <a:pPr lvl="0"/>
          <a:r>
            <a:rPr lang="en-US" sz="1000">
              <a:solidFill>
                <a:schemeClr val="dk1"/>
              </a:solidFill>
              <a:effectLst/>
              <a:latin typeface="Verdana" panose="020B0604030504040204" pitchFamily="34" charset="0"/>
              <a:ea typeface="Verdana" panose="020B0604030504040204" pitchFamily="34" charset="0"/>
              <a:cs typeface="+mn-cs"/>
            </a:rPr>
            <a:t>1. The text box on the right contains a pricing  scenario that includes all the details needed by most DCIM vendors to provide a price quote.  Review the scenario and edit the scenario as desired</a:t>
          </a:r>
          <a:r>
            <a:rPr lang="en-US" sz="1100">
              <a:solidFill>
                <a:schemeClr val="dk1"/>
              </a:solidFill>
              <a:effectLst/>
              <a:latin typeface="+mn-lt"/>
              <a:ea typeface="+mn-ea"/>
              <a:cs typeface="+mn-cs"/>
            </a:rPr>
            <a:t> </a:t>
          </a:r>
        </a:p>
      </xdr:txBody>
    </xdr:sp>
    <xdr:clientData/>
  </xdr:twoCellAnchor>
  <xdr:twoCellAnchor editAs="oneCell">
    <xdr:from>
      <xdr:col>9</xdr:col>
      <xdr:colOff>123825</xdr:colOff>
      <xdr:row>2</xdr:row>
      <xdr:rowOff>123825</xdr:rowOff>
    </xdr:from>
    <xdr:to>
      <xdr:col>12</xdr:col>
      <xdr:colOff>533120</xdr:colOff>
      <xdr:row>10</xdr:row>
      <xdr:rowOff>9345</xdr:rowOff>
    </xdr:to>
    <xdr:pic>
      <xdr:nvPicPr>
        <xdr:cNvPr id="7" name="Picture 6"/>
        <xdr:cNvPicPr>
          <a:picLocks noChangeAspect="1"/>
        </xdr:cNvPicPr>
      </xdr:nvPicPr>
      <xdr:blipFill rotWithShape="1">
        <a:blip xmlns:r="http://schemas.openxmlformats.org/officeDocument/2006/relationships" r:embed="rId1"/>
        <a:srcRect t="1987" b="-1"/>
        <a:stretch/>
      </xdr:blipFill>
      <xdr:spPr>
        <a:xfrm>
          <a:off x="5610225" y="504825"/>
          <a:ext cx="2238095" cy="1409520"/>
        </a:xfrm>
        <a:prstGeom prst="rect">
          <a:avLst/>
        </a:prstGeom>
      </xdr:spPr>
    </xdr:pic>
    <xdr:clientData/>
  </xdr:twoCellAnchor>
  <xdr:twoCellAnchor editAs="oneCell">
    <xdr:from>
      <xdr:col>9</xdr:col>
      <xdr:colOff>19050</xdr:colOff>
      <xdr:row>10</xdr:row>
      <xdr:rowOff>76200</xdr:rowOff>
    </xdr:from>
    <xdr:to>
      <xdr:col>15</xdr:col>
      <xdr:colOff>485259</xdr:colOff>
      <xdr:row>18</xdr:row>
      <xdr:rowOff>76010</xdr:rowOff>
    </xdr:to>
    <xdr:pic>
      <xdr:nvPicPr>
        <xdr:cNvPr id="9" name="Picture 8"/>
        <xdr:cNvPicPr>
          <a:picLocks noChangeAspect="1"/>
        </xdr:cNvPicPr>
      </xdr:nvPicPr>
      <xdr:blipFill>
        <a:blip xmlns:r="http://schemas.openxmlformats.org/officeDocument/2006/relationships" r:embed="rId2"/>
        <a:stretch>
          <a:fillRect/>
        </a:stretch>
      </xdr:blipFill>
      <xdr:spPr>
        <a:xfrm>
          <a:off x="5505450" y="1981200"/>
          <a:ext cx="4123809" cy="15238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1</xdr:row>
      <xdr:rowOff>19050</xdr:rowOff>
    </xdr:from>
    <xdr:to>
      <xdr:col>12</xdr:col>
      <xdr:colOff>0</xdr:colOff>
      <xdr:row>20</xdr:row>
      <xdr:rowOff>95250</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314325" y="209550"/>
          <a:ext cx="6959311" cy="3695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dk1"/>
              </a:solidFill>
              <a:effectLst/>
              <a:latin typeface="+mn-lt"/>
              <a:ea typeface="+mn-ea"/>
              <a:cs typeface="+mn-cs"/>
            </a:rPr>
            <a:t>Vendor Instructions for completing the DCIM RFP</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Tech Evaluation Tab</a:t>
          </a:r>
        </a:p>
        <a:p>
          <a:pPr lvl="0"/>
          <a:r>
            <a:rPr lang="en-US" sz="1100">
              <a:solidFill>
                <a:schemeClr val="dk1"/>
              </a:solidFill>
              <a:effectLst/>
              <a:latin typeface="+mn-lt"/>
              <a:ea typeface="+mn-ea"/>
              <a:cs typeface="+mn-cs"/>
            </a:rPr>
            <a:t>1. Technical requirements are grouped into 11 practice areas</a:t>
          </a:r>
        </a:p>
        <a:p>
          <a:pPr lvl="0"/>
          <a:r>
            <a:rPr lang="en-US" sz="1100">
              <a:solidFill>
                <a:schemeClr val="dk1"/>
              </a:solidFill>
              <a:effectLst/>
              <a:latin typeface="+mn-lt"/>
              <a:ea typeface="+mn-ea"/>
              <a:cs typeface="+mn-cs"/>
            </a:rPr>
            <a:t>2. Each Technical requirement includes text from the DCIM RFP issuer that details</a:t>
          </a:r>
        </a:p>
        <a:p>
          <a:pPr lvl="1"/>
          <a:r>
            <a:rPr lang="en-US" sz="1100">
              <a:solidFill>
                <a:schemeClr val="dk1"/>
              </a:solidFill>
              <a:effectLst/>
              <a:latin typeface="+mn-lt"/>
              <a:ea typeface="+mn-ea"/>
              <a:cs typeface="+mn-cs"/>
            </a:rPr>
            <a:t>a. Item Priority</a:t>
          </a:r>
        </a:p>
        <a:p>
          <a:pPr lvl="1"/>
          <a:r>
            <a:rPr lang="en-US" sz="1100">
              <a:solidFill>
                <a:schemeClr val="dk1"/>
              </a:solidFill>
              <a:effectLst/>
              <a:latin typeface="+mn-lt"/>
              <a:ea typeface="+mn-ea"/>
              <a:cs typeface="+mn-cs"/>
            </a:rPr>
            <a:t>b. Desired Functionality</a:t>
          </a:r>
        </a:p>
        <a:p>
          <a:pPr lvl="0"/>
          <a:r>
            <a:rPr lang="en-US" sz="1100">
              <a:solidFill>
                <a:schemeClr val="dk1"/>
              </a:solidFill>
              <a:effectLst/>
              <a:latin typeface="+mn-lt"/>
              <a:ea typeface="+mn-ea"/>
              <a:cs typeface="+mn-cs"/>
            </a:rPr>
            <a:t>3. Each Technical requirement includes places from the DCIM Vendor to detail their compliance with the requirement</a:t>
          </a:r>
        </a:p>
        <a:p>
          <a:pPr lvl="1"/>
          <a:r>
            <a:rPr lang="en-US" sz="1100">
              <a:solidFill>
                <a:schemeClr val="dk1"/>
              </a:solidFill>
              <a:effectLst/>
              <a:latin typeface="+mn-lt"/>
              <a:ea typeface="+mn-ea"/>
              <a:cs typeface="+mn-cs"/>
            </a:rPr>
            <a:t>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Vendor Compliance – select from drop down list</a:t>
          </a:r>
        </a:p>
        <a:p>
          <a:pPr lvl="1"/>
          <a:r>
            <a:rPr lang="en-US" sz="1100">
              <a:solidFill>
                <a:schemeClr val="dk1"/>
              </a:solidFill>
              <a:effectLst/>
              <a:latin typeface="+mn-lt"/>
              <a:ea typeface="+mn-ea"/>
              <a:cs typeface="+mn-cs"/>
            </a:rPr>
            <a:t>b. Vendor Response – describe how your solution meets the desired functionality</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Pricing Evaluation Tab</a:t>
          </a:r>
        </a:p>
        <a:p>
          <a:pPr lvl="0"/>
          <a:r>
            <a:rPr lang="en-US" sz="1100">
              <a:solidFill>
                <a:schemeClr val="dk1"/>
              </a:solidFill>
              <a:effectLst/>
              <a:latin typeface="+mn-lt"/>
              <a:ea typeface="+mn-ea"/>
              <a:cs typeface="+mn-cs"/>
            </a:rPr>
            <a:t>1. Pricing scenario is detailed in the test box</a:t>
          </a:r>
        </a:p>
        <a:p>
          <a:pPr lvl="0"/>
          <a:r>
            <a:rPr lang="en-US" sz="1100">
              <a:solidFill>
                <a:schemeClr val="dk1"/>
              </a:solidFill>
              <a:effectLst/>
              <a:latin typeface="+mn-lt"/>
              <a:ea typeface="+mn-ea"/>
              <a:cs typeface="+mn-cs"/>
            </a:rPr>
            <a:t>2. Provide pricing as itemized on this tab</a:t>
          </a:r>
        </a:p>
        <a:p>
          <a:pPr lvl="0"/>
          <a:r>
            <a:rPr lang="en-US" sz="1100">
              <a:solidFill>
                <a:schemeClr val="dk1"/>
              </a:solidFill>
              <a:effectLst/>
              <a:latin typeface="+mn-lt"/>
              <a:ea typeface="+mn-ea"/>
              <a:cs typeface="+mn-cs"/>
            </a:rPr>
            <a:t>3. Pricing to be in USD$</a:t>
          </a:r>
        </a:p>
        <a:p>
          <a:pPr lvl="0"/>
          <a:endParaRPr lang="en-US" sz="1100">
            <a:solidFill>
              <a:schemeClr val="dk1"/>
            </a:solidFill>
            <a:effectLst/>
            <a:latin typeface="+mn-lt"/>
            <a:ea typeface="+mn-ea"/>
            <a:cs typeface="+mn-cs"/>
          </a:endParaRPr>
        </a:p>
        <a:p>
          <a:pPr lvl="0"/>
          <a:r>
            <a:rPr lang="en-US" sz="1100" b="1" i="0" u="sng">
              <a:solidFill>
                <a:schemeClr val="dk1"/>
              </a:solidFill>
              <a:effectLst/>
              <a:latin typeface="+mn-lt"/>
              <a:ea typeface="+mn-ea"/>
              <a:cs typeface="+mn-cs"/>
            </a:rPr>
            <a:t>References</a:t>
          </a:r>
          <a:r>
            <a:rPr lang="en-US" sz="1100" b="1" i="0" u="sng" baseline="0">
              <a:solidFill>
                <a:schemeClr val="dk1"/>
              </a:solidFill>
              <a:effectLst/>
              <a:latin typeface="+mn-lt"/>
              <a:ea typeface="+mn-ea"/>
              <a:cs typeface="+mn-cs"/>
            </a:rPr>
            <a:t> Tab</a:t>
          </a:r>
        </a:p>
        <a:p>
          <a:pPr lvl="0"/>
          <a:r>
            <a:rPr lang="en-US" sz="1100" b="0" i="0" u="none" baseline="0">
              <a:solidFill>
                <a:schemeClr val="dk1"/>
              </a:solidFill>
              <a:effectLst/>
              <a:latin typeface="+mn-lt"/>
              <a:ea typeface="+mn-ea"/>
              <a:cs typeface="+mn-cs"/>
            </a:rPr>
            <a:t>1.  Please supply reference customers </a:t>
          </a:r>
        </a:p>
        <a:p>
          <a:pPr lvl="0"/>
          <a:endParaRPr lang="en-US" sz="1100">
            <a:solidFill>
              <a:schemeClr val="dk1"/>
            </a:solidFill>
            <a:effectLst/>
            <a:latin typeface="+mn-lt"/>
            <a:ea typeface="+mn-ea"/>
            <a:cs typeface="+mn-cs"/>
          </a:endParaRPr>
        </a:p>
        <a:p>
          <a:pPr lvl="0"/>
          <a:r>
            <a:rPr lang="en-US" sz="1100" b="1">
              <a:solidFill>
                <a:schemeClr val="accent6">
                  <a:lumMod val="50000"/>
                </a:schemeClr>
              </a:solidFill>
              <a:effectLst/>
              <a:latin typeface="+mn-lt"/>
              <a:ea typeface="+mn-ea"/>
              <a:cs typeface="+mn-cs"/>
            </a:rPr>
            <a:t>Green</a:t>
          </a:r>
          <a:r>
            <a:rPr lang="en-US" sz="1100" b="1" baseline="0">
              <a:solidFill>
                <a:schemeClr val="accent6">
                  <a:lumMod val="50000"/>
                </a:schemeClr>
              </a:solidFill>
              <a:effectLst/>
              <a:latin typeface="+mn-lt"/>
              <a:ea typeface="+mn-ea"/>
              <a:cs typeface="+mn-cs"/>
            </a:rPr>
            <a:t> Tabs and column headers indicate areas for vendor response</a:t>
          </a:r>
          <a:endParaRPr lang="en-US" sz="1100" b="1">
            <a:solidFill>
              <a:schemeClr val="accent6">
                <a:lumMod val="50000"/>
              </a:schemeClr>
            </a:solidFill>
            <a:effectLst/>
            <a:latin typeface="+mn-lt"/>
            <a:ea typeface="+mn-ea"/>
            <a:cs typeface="+mn-cs"/>
          </a:endParaRPr>
        </a:p>
        <a:p>
          <a:r>
            <a:rPr lang="en-US" sz="1100" b="1">
              <a:solidFill>
                <a:schemeClr val="accent6">
                  <a:lumMod val="50000"/>
                </a:schemeClr>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210377</xdr:colOff>
      <xdr:row>0</xdr:row>
      <xdr:rowOff>101048</xdr:rowOff>
    </xdr:from>
    <xdr:to>
      <xdr:col>14</xdr:col>
      <xdr:colOff>352425</xdr:colOff>
      <xdr:row>25</xdr:row>
      <xdr:rowOff>177248</xdr:rowOff>
    </xdr:to>
    <xdr:sp macro="" textlink="">
      <xdr:nvSpPr>
        <xdr:cNvPr id="2" name="TextBox 1">
          <a:extLst>
            <a:ext uri="{FF2B5EF4-FFF2-40B4-BE49-F238E27FC236}">
              <a16:creationId xmlns="" xmlns:a16="http://schemas.microsoft.com/office/drawing/2014/main" id="{00000000-0008-0000-0400-000002000000}"/>
            </a:ext>
          </a:extLst>
        </xdr:cNvPr>
        <xdr:cNvSpPr txBox="1"/>
      </xdr:nvSpPr>
      <xdr:spPr>
        <a:xfrm>
          <a:off x="8878127" y="101048"/>
          <a:ext cx="5780848" cy="5238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Vendor Instructions</a:t>
          </a:r>
        </a:p>
        <a:p>
          <a:r>
            <a:rPr lang="en-US" sz="1100"/>
            <a:t>Complete the pricing evaluation based on a project that includes the following assumptions</a:t>
          </a:r>
        </a:p>
        <a:p>
          <a:r>
            <a:rPr lang="en-US" sz="1100"/>
            <a:t>1.</a:t>
          </a:r>
          <a:r>
            <a:rPr lang="en-US" sz="1100" baseline="0"/>
            <a:t>  License should be sized for Rack count specified with room for growth of up to </a:t>
          </a:r>
          <a:r>
            <a:rPr lang="en-US" sz="1100" u="none" baseline="0"/>
            <a:t>20%.</a:t>
          </a:r>
        </a:p>
        <a:p>
          <a:r>
            <a:rPr lang="en-US" sz="1100" baseline="0"/>
            <a:t>2.  Cabinets are </a:t>
          </a:r>
          <a:r>
            <a:rPr lang="en-US" sz="1100" u="sng" baseline="0"/>
            <a:t>moderately populated </a:t>
          </a:r>
          <a:r>
            <a:rPr lang="en-US" sz="1100" baseline="0"/>
            <a:t>- assume about </a:t>
          </a:r>
          <a:r>
            <a:rPr lang="en-US" sz="1100" u="sng" baseline="0"/>
            <a:t>60%</a:t>
          </a:r>
          <a:r>
            <a:rPr lang="en-US" sz="1100" baseline="0"/>
            <a:t> RU capacity.</a:t>
          </a:r>
        </a:p>
        <a:p>
          <a:r>
            <a:rPr lang="en-US" sz="1100" baseline="0"/>
            <a:t>3.  Perpetual License to be supplied.</a:t>
          </a:r>
        </a:p>
        <a:p>
          <a:r>
            <a:rPr lang="en-US" sz="1100" baseline="0"/>
            <a:t>4.  Application and Database server owned by customer and operated on the customer premises.</a:t>
          </a:r>
        </a:p>
        <a:p>
          <a:r>
            <a:rPr lang="en-US" sz="1100" baseline="0"/>
            <a:t>5.  Existing asset data is in MS Excel format. Floor plans exist in a drawing tool.</a:t>
          </a:r>
        </a:p>
        <a:p>
          <a:r>
            <a:rPr lang="en-US" sz="1100" baseline="0"/>
            <a:t>6.  Vendor will be responsible for:</a:t>
          </a:r>
        </a:p>
        <a:p>
          <a:r>
            <a:rPr lang="en-US" sz="1100" baseline="0"/>
            <a:t>	a) Planning the implementation and providing project management</a:t>
          </a:r>
        </a:p>
        <a:p>
          <a:r>
            <a:rPr lang="en-US" sz="1100" baseline="0"/>
            <a:t>	b) Configuration of DCIM with customer parts, symbols, templates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	c) </a:t>
          </a:r>
          <a:r>
            <a:rPr lang="en-US" sz="1100" baseline="0">
              <a:solidFill>
                <a:schemeClr val="dk1"/>
              </a:solidFill>
              <a:effectLst/>
              <a:latin typeface="+mn-lt"/>
              <a:ea typeface="+mn-ea"/>
              <a:cs typeface="+mn-cs"/>
            </a:rPr>
            <a:t>Migration of all existing asset inventory data</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d) Migration and configuration of all existing floor plan data</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e) Configuration of a limited number of user accounts and roles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f) Confirmation of basic application settings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g) Delivery of customer required custom reports and dashboards.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h) data collection from existing SNMP enabled PDUs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7. Licensing should include at least the following modules: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a) Asset Management</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b) Connectivity Management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c) Reporting</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d) Dashboards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e) Alerts / Monitoring</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f) Workflow</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g) Power and Environmental data and historical</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h) mobile data access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8. Vendor will provide </a:t>
          </a:r>
          <a:r>
            <a:rPr lang="en-US" sz="1100" u="sng" baseline="0">
              <a:solidFill>
                <a:schemeClr val="dk1"/>
              </a:solidFill>
              <a:effectLst/>
              <a:latin typeface="+mn-lt"/>
              <a:ea typeface="+mn-ea"/>
              <a:cs typeface="+mn-cs"/>
            </a:rPr>
            <a:t>onsite</a:t>
          </a:r>
          <a:r>
            <a:rPr lang="en-US" sz="1100" baseline="0">
              <a:solidFill>
                <a:schemeClr val="dk1"/>
              </a:solidFill>
              <a:effectLst/>
              <a:latin typeface="+mn-lt"/>
              <a:ea typeface="+mn-ea"/>
              <a:cs typeface="+mn-cs"/>
            </a:rPr>
            <a:t> training, please detail suggested courses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76201</xdr:colOff>
      <xdr:row>1</xdr:row>
      <xdr:rowOff>47625</xdr:rowOff>
    </xdr:from>
    <xdr:to>
      <xdr:col>2</xdr:col>
      <xdr:colOff>3926417</xdr:colOff>
      <xdr:row>3</xdr:row>
      <xdr:rowOff>114300</xdr:rowOff>
    </xdr:to>
    <xdr:sp macro="" textlink="">
      <xdr:nvSpPr>
        <xdr:cNvPr id="2" name="TextBox 1">
          <a:extLst>
            <a:ext uri="{FF2B5EF4-FFF2-40B4-BE49-F238E27FC236}">
              <a16:creationId xmlns="" xmlns:a16="http://schemas.microsoft.com/office/drawing/2014/main" id="{00000000-0008-0000-0500-000002000000}"/>
            </a:ext>
          </a:extLst>
        </xdr:cNvPr>
        <xdr:cNvSpPr txBox="1"/>
      </xdr:nvSpPr>
      <xdr:spPr>
        <a:xfrm>
          <a:off x="319618" y="238125"/>
          <a:ext cx="5681132"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latin typeface="Verdana" panose="020B0604030504040204" pitchFamily="34" charset="0"/>
              <a:ea typeface="Verdana" panose="020B0604030504040204" pitchFamily="34" charset="0"/>
            </a:rPr>
            <a:t>Please provide 3 reference customers of similar size and industry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CIM%20RFP%20Template%2020181024%2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Evaluators"/>
      <sheetName val="Vendor Scoring"/>
      <sheetName val="Instructions to Vendors"/>
      <sheetName val="Tech Evaluation Vendor X"/>
      <sheetName val="Pricing Evaluation Vendor X"/>
      <sheetName val="References Vendor X"/>
      <sheetName val="Selectors (do not delete)"/>
    </sheetNames>
    <sheetDataSet>
      <sheetData sheetId="0" refreshError="1"/>
      <sheetData sheetId="1" refreshError="1"/>
      <sheetData sheetId="2" refreshError="1"/>
      <sheetData sheetId="3">
        <row r="245">
          <cell r="G245" t="str">
            <v>5 - Must Have</v>
          </cell>
          <cell r="J245">
            <v>5</v>
          </cell>
        </row>
        <row r="246">
          <cell r="G246" t="str">
            <v>4 - High Priority</v>
          </cell>
          <cell r="J246">
            <v>4</v>
          </cell>
        </row>
        <row r="247">
          <cell r="G247" t="str">
            <v>3 - Medium Priority</v>
          </cell>
          <cell r="J247">
            <v>3</v>
          </cell>
        </row>
        <row r="248">
          <cell r="G248" t="str">
            <v>2 - Nice to Have</v>
          </cell>
          <cell r="J248">
            <v>2</v>
          </cell>
        </row>
        <row r="249">
          <cell r="G249" t="str">
            <v>1 - Low Priority</v>
          </cell>
          <cell r="J249">
            <v>1</v>
          </cell>
        </row>
      </sheetData>
      <sheetData sheetId="4" refreshError="1"/>
      <sheetData sheetId="5" refreshError="1"/>
      <sheetData sheetId="6">
        <row r="4">
          <cell r="E4" t="str">
            <v>Fully Comply in Current Release</v>
          </cell>
          <cell r="F4">
            <v>5</v>
          </cell>
          <cell r="H4" t="str">
            <v>5 - Vendor Fully Compliant</v>
          </cell>
          <cell r="I4">
            <v>5</v>
          </cell>
        </row>
        <row r="5">
          <cell r="E5" t="str">
            <v xml:space="preserve">Partially Comply in Current Release </v>
          </cell>
          <cell r="F5">
            <v>4</v>
          </cell>
          <cell r="H5" t="str">
            <v>4 - Vendor Partially Compliant</v>
          </cell>
          <cell r="I5">
            <v>4</v>
          </cell>
        </row>
        <row r="6">
          <cell r="E6" t="str">
            <v xml:space="preserve">Functionality is on Dev Roadmap </v>
          </cell>
          <cell r="F6">
            <v>3</v>
          </cell>
          <cell r="H6" t="str">
            <v>3 - Vendor will be Compliant in the future</v>
          </cell>
          <cell r="I6">
            <v>3</v>
          </cell>
        </row>
        <row r="7">
          <cell r="E7" t="str">
            <v>Functionality may be added to a Future Release</v>
          </cell>
          <cell r="F7">
            <v>2</v>
          </cell>
          <cell r="H7" t="str">
            <v>2 - Vendor might be Compliant in the future</v>
          </cell>
          <cell r="I7">
            <v>2</v>
          </cell>
        </row>
        <row r="8">
          <cell r="E8" t="str">
            <v>Functionality is not supported, not on roadmap</v>
          </cell>
          <cell r="F8">
            <v>1</v>
          </cell>
          <cell r="H8" t="str">
            <v>1 - Vendor not Compliant</v>
          </cell>
          <cell r="I8">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0:AA44"/>
  <sheetViews>
    <sheetView tabSelected="1" zoomScaleNormal="100" workbookViewId="0"/>
  </sheetViews>
  <sheetFormatPr defaultRowHeight="15" x14ac:dyDescent="0.25"/>
  <sheetData>
    <row r="20" spans="10:27" x14ac:dyDescent="0.25">
      <c r="J20" s="109" t="s">
        <v>289</v>
      </c>
    </row>
    <row r="21" spans="10:27" x14ac:dyDescent="0.25">
      <c r="O21" s="109"/>
      <c r="P21" s="109"/>
      <c r="Q21" s="109"/>
      <c r="R21" s="109"/>
      <c r="S21" s="109"/>
      <c r="T21" s="109"/>
      <c r="U21" s="109"/>
      <c r="V21" s="109"/>
      <c r="W21" s="109"/>
      <c r="X21" s="109"/>
      <c r="Y21" s="109"/>
      <c r="Z21" s="109"/>
      <c r="AA21" s="109"/>
    </row>
    <row r="25" spans="10:27" ht="29.25" customHeight="1" x14ac:dyDescent="0.25"/>
    <row r="28" spans="10:27" s="107" customFormat="1" x14ac:dyDescent="0.25"/>
    <row r="29" spans="10:27" s="107" customFormat="1" x14ac:dyDescent="0.25"/>
    <row r="30" spans="10:27" s="107" customFormat="1" x14ac:dyDescent="0.25"/>
    <row r="31" spans="10:27" s="107" customFormat="1" x14ac:dyDescent="0.25"/>
    <row r="32" spans="10:27" s="107" customFormat="1" x14ac:dyDescent="0.25"/>
    <row r="33" spans="5:16" s="107" customFormat="1" x14ac:dyDescent="0.25"/>
    <row r="34" spans="5:16" s="107" customFormat="1" x14ac:dyDescent="0.25"/>
    <row r="35" spans="5:16" s="107" customFormat="1" x14ac:dyDescent="0.25"/>
    <row r="36" spans="5:16" s="107" customFormat="1" x14ac:dyDescent="0.25"/>
    <row r="37" spans="5:16" s="107" customFormat="1" x14ac:dyDescent="0.25">
      <c r="E37" s="108"/>
      <c r="F37" s="108"/>
      <c r="G37" s="108"/>
      <c r="H37" s="108"/>
      <c r="I37" s="108"/>
      <c r="J37" s="108"/>
      <c r="K37" s="108"/>
      <c r="L37" s="108"/>
      <c r="M37" s="108"/>
      <c r="N37" s="108"/>
      <c r="O37" s="108"/>
      <c r="P37" s="108"/>
    </row>
    <row r="38" spans="5:16" s="107" customFormat="1" x14ac:dyDescent="0.25"/>
    <row r="39" spans="5:16" s="107" customFormat="1" x14ac:dyDescent="0.25"/>
    <row r="40" spans="5:16" s="107" customFormat="1" x14ac:dyDescent="0.25"/>
    <row r="41" spans="5:16" s="107" customFormat="1" x14ac:dyDescent="0.25"/>
    <row r="42" spans="5:16" s="107" customFormat="1" x14ac:dyDescent="0.25"/>
    <row r="43" spans="5:16" s="107" customFormat="1" x14ac:dyDescent="0.25"/>
    <row r="44" spans="5:16" s="107" customFormat="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
  <sheetViews>
    <sheetView zoomScale="110" zoomScaleNormal="110" workbookViewId="0"/>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I294"/>
  <sheetViews>
    <sheetView zoomScale="90" zoomScaleNormal="90" zoomScaleSheetLayoutView="100" workbookViewId="0">
      <selection activeCell="B1" sqref="B1:D1"/>
    </sheetView>
  </sheetViews>
  <sheetFormatPr defaultRowHeight="12.75" x14ac:dyDescent="0.2"/>
  <cols>
    <col min="1" max="1" width="2.5703125" style="22" customWidth="1"/>
    <col min="2" max="2" width="17.5703125" style="22" customWidth="1"/>
    <col min="3" max="3" width="9.140625" style="36" bestFit="1" customWidth="1"/>
    <col min="4" max="4" width="16.28515625" style="35" customWidth="1"/>
    <col min="5" max="5" width="56.7109375" style="8" customWidth="1"/>
    <col min="6" max="6" width="31.28515625" style="8" bestFit="1" customWidth="1"/>
    <col min="7" max="7" width="42.28515625" style="8" customWidth="1"/>
    <col min="8" max="8" width="38.28515625" style="25" customWidth="1"/>
    <col min="9" max="9" width="3" style="22" customWidth="1"/>
    <col min="10" max="10" width="8.5703125" style="22" customWidth="1"/>
    <col min="11" max="11" width="3" style="22" customWidth="1"/>
    <col min="12" max="12" width="9.140625" style="22" customWidth="1"/>
    <col min="13" max="16384" width="9.140625" style="22"/>
  </cols>
  <sheetData>
    <row r="1" spans="2:8" ht="25.5" customHeight="1" x14ac:dyDescent="0.2">
      <c r="B1" s="74" t="s">
        <v>0</v>
      </c>
      <c r="C1" s="74"/>
      <c r="D1" s="74"/>
      <c r="E1" s="7"/>
      <c r="H1" s="45"/>
    </row>
    <row r="2" spans="2:8" x14ac:dyDescent="0.2">
      <c r="H2" s="45"/>
    </row>
    <row r="3" spans="2:8" s="37" customFormat="1" ht="25.5" x14ac:dyDescent="0.25">
      <c r="B3" s="16" t="s">
        <v>1</v>
      </c>
      <c r="C3" s="33" t="s">
        <v>2</v>
      </c>
      <c r="D3" s="9" t="s">
        <v>3</v>
      </c>
      <c r="E3" s="4" t="s">
        <v>4</v>
      </c>
      <c r="F3" s="5" t="s">
        <v>5</v>
      </c>
      <c r="G3" s="42" t="s">
        <v>6</v>
      </c>
      <c r="H3" s="6" t="s">
        <v>287</v>
      </c>
    </row>
    <row r="4" spans="2:8" s="37" customFormat="1" ht="18.75" customHeight="1" x14ac:dyDescent="0.25">
      <c r="B4" s="71" t="s">
        <v>22</v>
      </c>
      <c r="C4" s="72"/>
      <c r="D4" s="72"/>
      <c r="E4" s="72"/>
      <c r="F4" s="72"/>
      <c r="G4" s="72"/>
      <c r="H4" s="73"/>
    </row>
    <row r="5" spans="2:8" s="11" customFormat="1" ht="53.25" customHeight="1" x14ac:dyDescent="0.25">
      <c r="B5" s="67" t="s">
        <v>22</v>
      </c>
      <c r="C5" s="34">
        <v>1.01</v>
      </c>
      <c r="D5" s="17" t="s">
        <v>9</v>
      </c>
      <c r="E5" s="10" t="s">
        <v>68</v>
      </c>
      <c r="F5" s="10"/>
      <c r="G5" s="43"/>
      <c r="H5" s="12"/>
    </row>
    <row r="6" spans="2:8" s="11" customFormat="1" ht="30.75" customHeight="1" x14ac:dyDescent="0.25">
      <c r="B6" s="67"/>
      <c r="C6" s="34">
        <f>C5+0.01</f>
        <v>1.02</v>
      </c>
      <c r="D6" s="17" t="s">
        <v>9</v>
      </c>
      <c r="E6" s="10" t="s">
        <v>23</v>
      </c>
      <c r="F6" s="10"/>
      <c r="G6" s="43"/>
      <c r="H6" s="12"/>
    </row>
    <row r="7" spans="2:8" s="11" customFormat="1" ht="38.25" x14ac:dyDescent="0.25">
      <c r="B7" s="67"/>
      <c r="C7" s="34">
        <f t="shared" ref="C7:C27" si="0">C6+0.01</f>
        <v>1.03</v>
      </c>
      <c r="D7" s="17" t="s">
        <v>9</v>
      </c>
      <c r="E7" s="10" t="s">
        <v>32</v>
      </c>
      <c r="F7" s="10"/>
      <c r="G7" s="43"/>
      <c r="H7" s="12"/>
    </row>
    <row r="8" spans="2:8" s="11" customFormat="1" ht="38.25" x14ac:dyDescent="0.25">
      <c r="B8" s="67"/>
      <c r="C8" s="34">
        <f t="shared" si="0"/>
        <v>1.04</v>
      </c>
      <c r="D8" s="17" t="s">
        <v>9</v>
      </c>
      <c r="E8" s="10" t="s">
        <v>33</v>
      </c>
      <c r="F8" s="10"/>
      <c r="G8" s="43"/>
      <c r="H8" s="12"/>
    </row>
    <row r="9" spans="2:8" s="11" customFormat="1" ht="38.25" x14ac:dyDescent="0.25">
      <c r="B9" s="67"/>
      <c r="C9" s="34">
        <f t="shared" si="0"/>
        <v>1.05</v>
      </c>
      <c r="D9" s="17" t="s">
        <v>9</v>
      </c>
      <c r="E9" s="10" t="s">
        <v>34</v>
      </c>
      <c r="F9" s="10"/>
      <c r="G9" s="43"/>
      <c r="H9" s="12"/>
    </row>
    <row r="10" spans="2:8" s="11" customFormat="1" ht="25.5" x14ac:dyDescent="0.25">
      <c r="B10" s="67"/>
      <c r="C10" s="34">
        <f t="shared" si="0"/>
        <v>1.06</v>
      </c>
      <c r="D10" s="17" t="s">
        <v>9</v>
      </c>
      <c r="E10" s="10" t="s">
        <v>24</v>
      </c>
      <c r="F10" s="10"/>
      <c r="G10" s="43"/>
      <c r="H10" s="12"/>
    </row>
    <row r="11" spans="2:8" s="11" customFormat="1" ht="25.5" x14ac:dyDescent="0.25">
      <c r="B11" s="67"/>
      <c r="C11" s="34">
        <f t="shared" si="0"/>
        <v>1.07</v>
      </c>
      <c r="D11" s="17" t="s">
        <v>9</v>
      </c>
      <c r="E11" s="10" t="s">
        <v>186</v>
      </c>
      <c r="F11" s="10"/>
      <c r="G11" s="43"/>
      <c r="H11" s="12"/>
    </row>
    <row r="12" spans="2:8" s="11" customFormat="1" ht="25.5" x14ac:dyDescent="0.25">
      <c r="B12" s="67"/>
      <c r="C12" s="34">
        <f t="shared" si="0"/>
        <v>1.08</v>
      </c>
      <c r="D12" s="17" t="s">
        <v>9</v>
      </c>
      <c r="E12" s="10" t="s">
        <v>26</v>
      </c>
      <c r="F12" s="10"/>
      <c r="G12" s="43"/>
      <c r="H12" s="12"/>
    </row>
    <row r="13" spans="2:8" s="11" customFormat="1" ht="38.25" x14ac:dyDescent="0.25">
      <c r="B13" s="67"/>
      <c r="C13" s="34">
        <f>C12+0.01</f>
        <v>1.0900000000000001</v>
      </c>
      <c r="D13" s="17" t="s">
        <v>9</v>
      </c>
      <c r="E13" s="10" t="s">
        <v>29</v>
      </c>
      <c r="F13" s="10"/>
      <c r="G13" s="43"/>
      <c r="H13" s="12"/>
    </row>
    <row r="14" spans="2:8" s="11" customFormat="1" ht="51" x14ac:dyDescent="0.25">
      <c r="B14" s="67"/>
      <c r="C14" s="34">
        <f t="shared" si="0"/>
        <v>1.1000000000000001</v>
      </c>
      <c r="D14" s="17" t="s">
        <v>9</v>
      </c>
      <c r="E14" s="10" t="s">
        <v>187</v>
      </c>
      <c r="F14" s="10"/>
      <c r="G14" s="43"/>
      <c r="H14" s="12"/>
    </row>
    <row r="15" spans="2:8" s="11" customFormat="1" ht="63.75" x14ac:dyDescent="0.25">
      <c r="B15" s="67"/>
      <c r="C15" s="34">
        <f t="shared" si="0"/>
        <v>1.1100000000000001</v>
      </c>
      <c r="D15" s="17" t="s">
        <v>9</v>
      </c>
      <c r="E15" s="10" t="s">
        <v>188</v>
      </c>
      <c r="F15" s="10"/>
      <c r="G15" s="43"/>
      <c r="H15" s="12"/>
    </row>
    <row r="16" spans="2:8" s="11" customFormat="1" ht="38.25" x14ac:dyDescent="0.25">
      <c r="B16" s="67"/>
      <c r="C16" s="34">
        <f t="shared" si="0"/>
        <v>1.1200000000000001</v>
      </c>
      <c r="D16" s="17" t="s">
        <v>9</v>
      </c>
      <c r="E16" s="10" t="s">
        <v>189</v>
      </c>
      <c r="F16" s="10"/>
      <c r="G16" s="43"/>
      <c r="H16" s="12"/>
    </row>
    <row r="17" spans="2:8" s="11" customFormat="1" ht="38.25" x14ac:dyDescent="0.25">
      <c r="B17" s="67"/>
      <c r="C17" s="34">
        <f t="shared" si="0"/>
        <v>1.1300000000000001</v>
      </c>
      <c r="D17" s="17" t="s">
        <v>9</v>
      </c>
      <c r="E17" s="10" t="s">
        <v>190</v>
      </c>
      <c r="F17" s="10"/>
      <c r="G17" s="43"/>
      <c r="H17" s="12"/>
    </row>
    <row r="18" spans="2:8" s="11" customFormat="1" ht="25.5" x14ac:dyDescent="0.25">
      <c r="B18" s="67"/>
      <c r="C18" s="34">
        <f t="shared" si="0"/>
        <v>1.1400000000000001</v>
      </c>
      <c r="D18" s="17" t="s">
        <v>9</v>
      </c>
      <c r="E18" s="10" t="s">
        <v>28</v>
      </c>
      <c r="F18" s="10"/>
      <c r="G18" s="43"/>
      <c r="H18" s="12"/>
    </row>
    <row r="19" spans="2:8" s="11" customFormat="1" ht="25.5" x14ac:dyDescent="0.25">
      <c r="B19" s="67"/>
      <c r="C19" s="34">
        <f t="shared" si="0"/>
        <v>1.1500000000000001</v>
      </c>
      <c r="D19" s="17" t="s">
        <v>9</v>
      </c>
      <c r="E19" s="10" t="s">
        <v>30</v>
      </c>
      <c r="F19" s="10"/>
      <c r="G19" s="43"/>
      <c r="H19" s="12"/>
    </row>
    <row r="20" spans="2:8" s="11" customFormat="1" ht="38.25" x14ac:dyDescent="0.25">
      <c r="B20" s="67"/>
      <c r="C20" s="34">
        <f t="shared" si="0"/>
        <v>1.1600000000000001</v>
      </c>
      <c r="D20" s="17" t="s">
        <v>9</v>
      </c>
      <c r="E20" s="10" t="s">
        <v>191</v>
      </c>
      <c r="F20" s="10"/>
      <c r="G20" s="43"/>
      <c r="H20" s="12"/>
    </row>
    <row r="21" spans="2:8" s="11" customFormat="1" ht="25.5" x14ac:dyDescent="0.25">
      <c r="B21" s="67"/>
      <c r="C21" s="34">
        <f t="shared" si="0"/>
        <v>1.1700000000000002</v>
      </c>
      <c r="D21" s="17" t="s">
        <v>9</v>
      </c>
      <c r="E21" s="10" t="s">
        <v>27</v>
      </c>
      <c r="F21" s="10"/>
      <c r="G21" s="43"/>
      <c r="H21" s="12"/>
    </row>
    <row r="22" spans="2:8" s="11" customFormat="1" ht="25.5" x14ac:dyDescent="0.25">
      <c r="B22" s="67"/>
      <c r="C22" s="34">
        <f t="shared" si="0"/>
        <v>1.1800000000000002</v>
      </c>
      <c r="D22" s="17" t="s">
        <v>9</v>
      </c>
      <c r="E22" s="10" t="s">
        <v>25</v>
      </c>
      <c r="F22" s="10"/>
      <c r="G22" s="43"/>
      <c r="H22" s="12"/>
    </row>
    <row r="23" spans="2:8" s="11" customFormat="1" ht="38.25" x14ac:dyDescent="0.25">
      <c r="B23" s="67"/>
      <c r="C23" s="34">
        <f t="shared" si="0"/>
        <v>1.1900000000000002</v>
      </c>
      <c r="D23" s="17" t="s">
        <v>9</v>
      </c>
      <c r="E23" s="10" t="s">
        <v>35</v>
      </c>
      <c r="F23" s="10"/>
      <c r="G23" s="43"/>
      <c r="H23" s="12"/>
    </row>
    <row r="24" spans="2:8" s="11" customFormat="1" ht="51" x14ac:dyDescent="0.25">
      <c r="B24" s="67"/>
      <c r="C24" s="34">
        <f t="shared" si="0"/>
        <v>1.2000000000000002</v>
      </c>
      <c r="D24" s="17" t="s">
        <v>9</v>
      </c>
      <c r="E24" s="10" t="s">
        <v>192</v>
      </c>
      <c r="F24" s="10"/>
      <c r="G24" s="43"/>
      <c r="H24" s="12"/>
    </row>
    <row r="25" spans="2:8" s="11" customFormat="1" ht="38.25" x14ac:dyDescent="0.25">
      <c r="B25" s="67"/>
      <c r="C25" s="34">
        <f t="shared" si="0"/>
        <v>1.2100000000000002</v>
      </c>
      <c r="D25" s="17" t="s">
        <v>9</v>
      </c>
      <c r="E25" s="10" t="s">
        <v>36</v>
      </c>
      <c r="F25" s="10"/>
      <c r="G25" s="43"/>
      <c r="H25" s="12"/>
    </row>
    <row r="26" spans="2:8" s="11" customFormat="1" ht="38.25" x14ac:dyDescent="0.25">
      <c r="B26" s="67"/>
      <c r="C26" s="34">
        <f t="shared" si="0"/>
        <v>1.2200000000000002</v>
      </c>
      <c r="D26" s="17" t="s">
        <v>9</v>
      </c>
      <c r="E26" s="10" t="s">
        <v>37</v>
      </c>
      <c r="F26" s="10"/>
      <c r="G26" s="43"/>
      <c r="H26" s="12"/>
    </row>
    <row r="27" spans="2:8" ht="20.25" customHeight="1" x14ac:dyDescent="0.2">
      <c r="B27" s="67"/>
      <c r="C27" s="34">
        <f t="shared" si="0"/>
        <v>1.2300000000000002</v>
      </c>
      <c r="D27" s="17" t="s">
        <v>9</v>
      </c>
      <c r="E27" s="10" t="s">
        <v>31</v>
      </c>
      <c r="F27" s="10"/>
      <c r="G27" s="43"/>
    </row>
    <row r="28" spans="2:8" ht="12.75" customHeight="1" x14ac:dyDescent="0.2">
      <c r="B28" s="64" t="s">
        <v>38</v>
      </c>
      <c r="C28" s="65"/>
      <c r="D28" s="65"/>
      <c r="E28" s="65"/>
      <c r="F28" s="65"/>
      <c r="G28" s="65"/>
      <c r="H28" s="66"/>
    </row>
    <row r="29" spans="2:8" ht="38.25" x14ac:dyDescent="0.2">
      <c r="B29" s="67" t="s">
        <v>38</v>
      </c>
      <c r="C29" s="34">
        <v>2.0099999999999998</v>
      </c>
      <c r="D29" s="17" t="s">
        <v>9</v>
      </c>
      <c r="E29" s="10" t="s">
        <v>193</v>
      </c>
      <c r="F29" s="10"/>
      <c r="G29" s="43"/>
    </row>
    <row r="30" spans="2:8" ht="25.5" x14ac:dyDescent="0.2">
      <c r="B30" s="67"/>
      <c r="C30" s="34">
        <f>C29+0.01</f>
        <v>2.0199999999999996</v>
      </c>
      <c r="D30" s="17" t="s">
        <v>9</v>
      </c>
      <c r="E30" s="10" t="s">
        <v>40</v>
      </c>
      <c r="F30" s="10"/>
      <c r="G30" s="43"/>
    </row>
    <row r="31" spans="2:8" ht="38.25" x14ac:dyDescent="0.2">
      <c r="B31" s="67"/>
      <c r="C31" s="34">
        <f t="shared" ref="C31:C64" si="1">C30+0.01</f>
        <v>2.0299999999999994</v>
      </c>
      <c r="D31" s="17" t="s">
        <v>9</v>
      </c>
      <c r="E31" s="10" t="s">
        <v>39</v>
      </c>
      <c r="F31" s="10"/>
      <c r="G31" s="43"/>
    </row>
    <row r="32" spans="2:8" ht="25.5" x14ac:dyDescent="0.2">
      <c r="B32" s="67"/>
      <c r="C32" s="34">
        <f t="shared" si="1"/>
        <v>2.0399999999999991</v>
      </c>
      <c r="D32" s="17" t="s">
        <v>9</v>
      </c>
      <c r="E32" s="10" t="s">
        <v>56</v>
      </c>
      <c r="F32" s="10"/>
      <c r="G32" s="43"/>
    </row>
    <row r="33" spans="2:7" ht="38.25" x14ac:dyDescent="0.2">
      <c r="B33" s="67"/>
      <c r="C33" s="34">
        <f t="shared" si="1"/>
        <v>2.0499999999999989</v>
      </c>
      <c r="D33" s="17" t="s">
        <v>9</v>
      </c>
      <c r="E33" s="10" t="s">
        <v>194</v>
      </c>
      <c r="F33" s="10"/>
      <c r="G33" s="43"/>
    </row>
    <row r="34" spans="2:7" ht="25.5" x14ac:dyDescent="0.2">
      <c r="B34" s="67"/>
      <c r="C34" s="34">
        <f t="shared" si="1"/>
        <v>2.0599999999999987</v>
      </c>
      <c r="D34" s="17" t="s">
        <v>9</v>
      </c>
      <c r="E34" s="10" t="s">
        <v>41</v>
      </c>
      <c r="F34" s="10"/>
      <c r="G34" s="43"/>
    </row>
    <row r="35" spans="2:7" ht="25.5" x14ac:dyDescent="0.2">
      <c r="B35" s="67"/>
      <c r="C35" s="34">
        <f t="shared" si="1"/>
        <v>2.0699999999999985</v>
      </c>
      <c r="D35" s="17" t="s">
        <v>9</v>
      </c>
      <c r="E35" s="10" t="s">
        <v>195</v>
      </c>
      <c r="F35" s="10"/>
      <c r="G35" s="43"/>
    </row>
    <row r="36" spans="2:7" ht="38.25" x14ac:dyDescent="0.2">
      <c r="B36" s="67"/>
      <c r="C36" s="34">
        <f t="shared" si="1"/>
        <v>2.0799999999999983</v>
      </c>
      <c r="D36" s="17" t="s">
        <v>9</v>
      </c>
      <c r="E36" s="10" t="s">
        <v>196</v>
      </c>
      <c r="F36" s="10"/>
      <c r="G36" s="43"/>
    </row>
    <row r="37" spans="2:7" ht="25.5" x14ac:dyDescent="0.2">
      <c r="B37" s="67"/>
      <c r="C37" s="34">
        <f t="shared" si="1"/>
        <v>2.0899999999999981</v>
      </c>
      <c r="D37" s="17" t="s">
        <v>9</v>
      </c>
      <c r="E37" s="10" t="s">
        <v>197</v>
      </c>
      <c r="F37" s="10"/>
      <c r="G37" s="43"/>
    </row>
    <row r="38" spans="2:7" ht="25.5" x14ac:dyDescent="0.2">
      <c r="B38" s="67"/>
      <c r="C38" s="34">
        <f t="shared" si="1"/>
        <v>2.0999999999999979</v>
      </c>
      <c r="D38" s="17" t="s">
        <v>9</v>
      </c>
      <c r="E38" s="10" t="s">
        <v>42</v>
      </c>
      <c r="F38" s="10"/>
      <c r="G38" s="43"/>
    </row>
    <row r="39" spans="2:7" ht="25.5" x14ac:dyDescent="0.2">
      <c r="B39" s="67"/>
      <c r="C39" s="34">
        <f t="shared" si="1"/>
        <v>2.1099999999999977</v>
      </c>
      <c r="D39" s="17" t="s">
        <v>9</v>
      </c>
      <c r="E39" s="10" t="s">
        <v>43</v>
      </c>
      <c r="F39" s="10"/>
      <c r="G39" s="43"/>
    </row>
    <row r="40" spans="2:7" ht="25.5" x14ac:dyDescent="0.2">
      <c r="B40" s="67"/>
      <c r="C40" s="34">
        <f t="shared" si="1"/>
        <v>2.1199999999999974</v>
      </c>
      <c r="D40" s="17" t="s">
        <v>9</v>
      </c>
      <c r="E40" s="10" t="s">
        <v>44</v>
      </c>
      <c r="F40" s="10"/>
      <c r="G40" s="43"/>
    </row>
    <row r="41" spans="2:7" ht="25.5" x14ac:dyDescent="0.2">
      <c r="B41" s="67"/>
      <c r="C41" s="34">
        <f t="shared" si="1"/>
        <v>2.1299999999999972</v>
      </c>
      <c r="D41" s="17" t="s">
        <v>9</v>
      </c>
      <c r="E41" s="10" t="s">
        <v>45</v>
      </c>
      <c r="F41" s="10"/>
      <c r="G41" s="43"/>
    </row>
    <row r="42" spans="2:7" ht="25.5" x14ac:dyDescent="0.2">
      <c r="B42" s="67"/>
      <c r="C42" s="34">
        <f t="shared" si="1"/>
        <v>2.139999999999997</v>
      </c>
      <c r="D42" s="17" t="s">
        <v>9</v>
      </c>
      <c r="E42" s="10" t="s">
        <v>46</v>
      </c>
      <c r="F42" s="10"/>
      <c r="G42" s="43"/>
    </row>
    <row r="43" spans="2:7" ht="25.5" x14ac:dyDescent="0.2">
      <c r="B43" s="67"/>
      <c r="C43" s="34">
        <f t="shared" si="1"/>
        <v>2.1499999999999968</v>
      </c>
      <c r="D43" s="17" t="s">
        <v>9</v>
      </c>
      <c r="E43" s="10" t="s">
        <v>47</v>
      </c>
      <c r="F43" s="10"/>
      <c r="G43" s="43"/>
    </row>
    <row r="44" spans="2:7" ht="25.5" x14ac:dyDescent="0.2">
      <c r="B44" s="67"/>
      <c r="C44" s="34">
        <f t="shared" si="1"/>
        <v>2.1599999999999966</v>
      </c>
      <c r="D44" s="17" t="s">
        <v>9</v>
      </c>
      <c r="E44" s="10" t="s">
        <v>48</v>
      </c>
      <c r="F44" s="10"/>
      <c r="G44" s="43"/>
    </row>
    <row r="45" spans="2:7" ht="20.25" customHeight="1" x14ac:dyDescent="0.2">
      <c r="B45" s="67"/>
      <c r="C45" s="34">
        <f t="shared" si="1"/>
        <v>2.1699999999999964</v>
      </c>
      <c r="D45" s="17" t="s">
        <v>9</v>
      </c>
      <c r="E45" s="10" t="s">
        <v>49</v>
      </c>
      <c r="F45" s="10"/>
      <c r="G45" s="43"/>
    </row>
    <row r="46" spans="2:7" ht="51" x14ac:dyDescent="0.2">
      <c r="B46" s="67"/>
      <c r="C46" s="34">
        <f t="shared" si="1"/>
        <v>2.1799999999999962</v>
      </c>
      <c r="D46" s="17" t="s">
        <v>9</v>
      </c>
      <c r="E46" s="10" t="s">
        <v>198</v>
      </c>
      <c r="F46" s="10"/>
      <c r="G46" s="43"/>
    </row>
    <row r="47" spans="2:7" ht="51" x14ac:dyDescent="0.2">
      <c r="B47" s="67"/>
      <c r="C47" s="34">
        <f t="shared" si="1"/>
        <v>2.1899999999999959</v>
      </c>
      <c r="D47" s="17" t="s">
        <v>9</v>
      </c>
      <c r="E47" s="10" t="s">
        <v>199</v>
      </c>
      <c r="F47" s="10"/>
      <c r="G47" s="43"/>
    </row>
    <row r="48" spans="2:7" ht="25.5" x14ac:dyDescent="0.2">
      <c r="B48" s="67"/>
      <c r="C48" s="34">
        <f t="shared" si="1"/>
        <v>2.1999999999999957</v>
      </c>
      <c r="D48" s="17" t="s">
        <v>9</v>
      </c>
      <c r="E48" s="10" t="s">
        <v>50</v>
      </c>
      <c r="F48" s="10"/>
      <c r="G48" s="43"/>
    </row>
    <row r="49" spans="2:7" ht="25.5" x14ac:dyDescent="0.2">
      <c r="B49" s="67"/>
      <c r="C49" s="34">
        <f t="shared" si="1"/>
        <v>2.2099999999999955</v>
      </c>
      <c r="D49" s="17" t="s">
        <v>9</v>
      </c>
      <c r="E49" s="10" t="s">
        <v>200</v>
      </c>
      <c r="F49" s="10"/>
      <c r="G49" s="43"/>
    </row>
    <row r="50" spans="2:7" ht="25.5" x14ac:dyDescent="0.2">
      <c r="B50" s="67"/>
      <c r="C50" s="34">
        <f t="shared" si="1"/>
        <v>2.2199999999999953</v>
      </c>
      <c r="D50" s="17" t="s">
        <v>9</v>
      </c>
      <c r="E50" s="10" t="s">
        <v>201</v>
      </c>
      <c r="F50" s="10"/>
      <c r="G50" s="43"/>
    </row>
    <row r="51" spans="2:7" ht="51" x14ac:dyDescent="0.2">
      <c r="B51" s="67"/>
      <c r="C51" s="34">
        <f t="shared" si="1"/>
        <v>2.2299999999999951</v>
      </c>
      <c r="D51" s="17" t="s">
        <v>9</v>
      </c>
      <c r="E51" s="10" t="s">
        <v>53</v>
      </c>
      <c r="F51" s="10"/>
      <c r="G51" s="43"/>
    </row>
    <row r="52" spans="2:7" ht="38.25" x14ac:dyDescent="0.2">
      <c r="B52" s="67"/>
      <c r="C52" s="34">
        <f t="shared" si="1"/>
        <v>2.2399999999999949</v>
      </c>
      <c r="D52" s="17" t="s">
        <v>9</v>
      </c>
      <c r="E52" s="10" t="s">
        <v>202</v>
      </c>
      <c r="F52" s="10"/>
      <c r="G52" s="43"/>
    </row>
    <row r="53" spans="2:7" ht="25.5" x14ac:dyDescent="0.2">
      <c r="B53" s="67"/>
      <c r="C53" s="34">
        <f t="shared" si="1"/>
        <v>2.2499999999999947</v>
      </c>
      <c r="D53" s="17" t="s">
        <v>9</v>
      </c>
      <c r="E53" s="10" t="s">
        <v>203</v>
      </c>
      <c r="F53" s="10"/>
      <c r="G53" s="43"/>
    </row>
    <row r="54" spans="2:7" x14ac:dyDescent="0.2">
      <c r="B54" s="67"/>
      <c r="C54" s="34">
        <f t="shared" si="1"/>
        <v>2.2599999999999945</v>
      </c>
      <c r="D54" s="17" t="s">
        <v>9</v>
      </c>
      <c r="E54" s="10" t="s">
        <v>51</v>
      </c>
      <c r="F54" s="10"/>
      <c r="G54" s="43"/>
    </row>
    <row r="55" spans="2:7" ht="25.5" x14ac:dyDescent="0.2">
      <c r="B55" s="67"/>
      <c r="C55" s="34">
        <f t="shared" si="1"/>
        <v>2.2699999999999942</v>
      </c>
      <c r="D55" s="17" t="s">
        <v>9</v>
      </c>
      <c r="E55" s="10" t="s">
        <v>204</v>
      </c>
      <c r="F55" s="10"/>
      <c r="G55" s="43"/>
    </row>
    <row r="56" spans="2:7" ht="25.5" x14ac:dyDescent="0.2">
      <c r="B56" s="67"/>
      <c r="C56" s="34">
        <f t="shared" si="1"/>
        <v>2.279999999999994</v>
      </c>
      <c r="D56" s="17" t="s">
        <v>9</v>
      </c>
      <c r="E56" s="10" t="s">
        <v>55</v>
      </c>
      <c r="F56" s="10"/>
      <c r="G56" s="43"/>
    </row>
    <row r="57" spans="2:7" ht="25.5" x14ac:dyDescent="0.2">
      <c r="B57" s="67"/>
      <c r="C57" s="34">
        <f t="shared" si="1"/>
        <v>2.2899999999999938</v>
      </c>
      <c r="D57" s="17" t="s">
        <v>9</v>
      </c>
      <c r="E57" s="10" t="s">
        <v>54</v>
      </c>
      <c r="F57" s="10"/>
      <c r="G57" s="43"/>
    </row>
    <row r="58" spans="2:7" ht="25.5" x14ac:dyDescent="0.2">
      <c r="B58" s="67"/>
      <c r="C58" s="34">
        <f t="shared" si="1"/>
        <v>2.2999999999999936</v>
      </c>
      <c r="D58" s="17" t="s">
        <v>9</v>
      </c>
      <c r="E58" s="10" t="s">
        <v>52</v>
      </c>
      <c r="F58" s="10"/>
      <c r="G58" s="43"/>
    </row>
    <row r="59" spans="2:7" ht="38.25" x14ac:dyDescent="0.2">
      <c r="B59" s="67"/>
      <c r="C59" s="34">
        <f t="shared" si="1"/>
        <v>2.3099999999999934</v>
      </c>
      <c r="D59" s="17" t="s">
        <v>9</v>
      </c>
      <c r="E59" s="10" t="s">
        <v>205</v>
      </c>
      <c r="F59" s="10"/>
      <c r="G59" s="43"/>
    </row>
    <row r="60" spans="2:7" ht="38.25" x14ac:dyDescent="0.2">
      <c r="B60" s="67"/>
      <c r="C60" s="34">
        <f t="shared" si="1"/>
        <v>2.3199999999999932</v>
      </c>
      <c r="D60" s="17" t="s">
        <v>9</v>
      </c>
      <c r="E60" s="10" t="s">
        <v>206</v>
      </c>
      <c r="F60" s="10"/>
      <c r="G60" s="43"/>
    </row>
    <row r="61" spans="2:7" ht="38.25" x14ac:dyDescent="0.2">
      <c r="B61" s="67"/>
      <c r="C61" s="34">
        <f t="shared" si="1"/>
        <v>2.329999999999993</v>
      </c>
      <c r="D61" s="17" t="s">
        <v>9</v>
      </c>
      <c r="E61" s="10" t="s">
        <v>207</v>
      </c>
      <c r="F61" s="10"/>
      <c r="G61" s="43"/>
    </row>
    <row r="62" spans="2:7" ht="25.5" x14ac:dyDescent="0.2">
      <c r="B62" s="67"/>
      <c r="C62" s="34">
        <f t="shared" si="1"/>
        <v>2.3399999999999928</v>
      </c>
      <c r="D62" s="17" t="s">
        <v>9</v>
      </c>
      <c r="E62" s="10" t="s">
        <v>127</v>
      </c>
      <c r="F62" s="10"/>
      <c r="G62" s="43"/>
    </row>
    <row r="63" spans="2:7" ht="38.25" x14ac:dyDescent="0.2">
      <c r="B63" s="67"/>
      <c r="C63" s="34">
        <f t="shared" si="1"/>
        <v>2.3499999999999925</v>
      </c>
      <c r="D63" s="17" t="s">
        <v>9</v>
      </c>
      <c r="E63" s="10" t="s">
        <v>208</v>
      </c>
      <c r="F63" s="10"/>
      <c r="G63" s="43"/>
    </row>
    <row r="64" spans="2:7" ht="25.5" x14ac:dyDescent="0.2">
      <c r="B64" s="67"/>
      <c r="C64" s="34">
        <f t="shared" si="1"/>
        <v>2.3599999999999923</v>
      </c>
      <c r="D64" s="17" t="s">
        <v>9</v>
      </c>
      <c r="E64" s="10" t="s">
        <v>57</v>
      </c>
      <c r="F64" s="10"/>
      <c r="G64" s="43"/>
    </row>
    <row r="65" spans="2:8" ht="12.75" customHeight="1" x14ac:dyDescent="0.2">
      <c r="B65" s="80" t="s">
        <v>58</v>
      </c>
      <c r="C65" s="81"/>
      <c r="D65" s="81"/>
      <c r="E65" s="81"/>
      <c r="F65" s="81"/>
      <c r="G65" s="81"/>
      <c r="H65" s="82"/>
    </row>
    <row r="66" spans="2:8" ht="38.25" x14ac:dyDescent="0.2">
      <c r="B66" s="68" t="s">
        <v>58</v>
      </c>
      <c r="C66" s="34">
        <v>3.01</v>
      </c>
      <c r="D66" s="17" t="s">
        <v>9</v>
      </c>
      <c r="E66" s="10" t="s">
        <v>209</v>
      </c>
      <c r="F66" s="10"/>
      <c r="G66" s="43"/>
    </row>
    <row r="67" spans="2:8" ht="25.5" x14ac:dyDescent="0.2">
      <c r="B67" s="69"/>
      <c r="C67" s="34">
        <f t="shared" ref="C67:C83" si="2">C66+0.01</f>
        <v>3.0199999999999996</v>
      </c>
      <c r="D67" s="17" t="s">
        <v>9</v>
      </c>
      <c r="E67" s="10" t="s">
        <v>59</v>
      </c>
      <c r="F67" s="10"/>
      <c r="G67" s="43"/>
    </row>
    <row r="68" spans="2:8" ht="38.25" x14ac:dyDescent="0.2">
      <c r="B68" s="69"/>
      <c r="C68" s="34">
        <f t="shared" si="2"/>
        <v>3.0299999999999994</v>
      </c>
      <c r="D68" s="17" t="s">
        <v>9</v>
      </c>
      <c r="E68" s="10" t="s">
        <v>60</v>
      </c>
      <c r="F68" s="10"/>
      <c r="G68" s="43"/>
    </row>
    <row r="69" spans="2:8" ht="38.25" x14ac:dyDescent="0.2">
      <c r="B69" s="69"/>
      <c r="C69" s="34">
        <f t="shared" si="2"/>
        <v>3.0399999999999991</v>
      </c>
      <c r="D69" s="17" t="s">
        <v>9</v>
      </c>
      <c r="E69" s="10" t="s">
        <v>63</v>
      </c>
      <c r="F69" s="10"/>
      <c r="G69" s="43"/>
    </row>
    <row r="70" spans="2:8" ht="25.5" x14ac:dyDescent="0.2">
      <c r="B70" s="69"/>
      <c r="C70" s="34">
        <f t="shared" si="2"/>
        <v>3.0499999999999989</v>
      </c>
      <c r="D70" s="17" t="s">
        <v>9</v>
      </c>
      <c r="E70" s="10" t="s">
        <v>210</v>
      </c>
      <c r="F70" s="10"/>
      <c r="G70" s="43"/>
    </row>
    <row r="71" spans="2:8" ht="38.25" x14ac:dyDescent="0.2">
      <c r="B71" s="69"/>
      <c r="C71" s="34">
        <f t="shared" si="2"/>
        <v>3.0599999999999987</v>
      </c>
      <c r="D71" s="17" t="s">
        <v>9</v>
      </c>
      <c r="E71" s="10" t="s">
        <v>211</v>
      </c>
      <c r="F71" s="10"/>
      <c r="G71" s="43"/>
    </row>
    <row r="72" spans="2:8" ht="38.25" x14ac:dyDescent="0.2">
      <c r="B72" s="69"/>
      <c r="C72" s="34">
        <f t="shared" si="2"/>
        <v>3.0699999999999985</v>
      </c>
      <c r="D72" s="17" t="s">
        <v>9</v>
      </c>
      <c r="E72" s="10" t="s">
        <v>64</v>
      </c>
      <c r="F72" s="10"/>
      <c r="G72" s="43"/>
    </row>
    <row r="73" spans="2:8" ht="38.25" x14ac:dyDescent="0.2">
      <c r="B73" s="69"/>
      <c r="C73" s="34">
        <f t="shared" si="2"/>
        <v>3.0799999999999983</v>
      </c>
      <c r="D73" s="17" t="s">
        <v>9</v>
      </c>
      <c r="E73" s="10" t="s">
        <v>212</v>
      </c>
      <c r="F73" s="10"/>
      <c r="G73" s="43"/>
    </row>
    <row r="74" spans="2:8" ht="25.5" x14ac:dyDescent="0.2">
      <c r="B74" s="69"/>
      <c r="C74" s="34">
        <f t="shared" si="2"/>
        <v>3.0899999999999981</v>
      </c>
      <c r="D74" s="17" t="s">
        <v>9</v>
      </c>
      <c r="E74" s="10" t="s">
        <v>62</v>
      </c>
      <c r="F74" s="10"/>
      <c r="G74" s="43"/>
    </row>
    <row r="75" spans="2:8" ht="25.5" x14ac:dyDescent="0.2">
      <c r="B75" s="69"/>
      <c r="C75" s="34">
        <f t="shared" si="2"/>
        <v>3.0999999999999979</v>
      </c>
      <c r="D75" s="17" t="s">
        <v>9</v>
      </c>
      <c r="E75" s="10" t="s">
        <v>61</v>
      </c>
      <c r="F75" s="10"/>
      <c r="G75" s="43"/>
    </row>
    <row r="76" spans="2:8" ht="25.5" x14ac:dyDescent="0.2">
      <c r="B76" s="69"/>
      <c r="C76" s="34">
        <f t="shared" si="2"/>
        <v>3.1099999999999977</v>
      </c>
      <c r="D76" s="17" t="s">
        <v>9</v>
      </c>
      <c r="E76" s="10" t="s">
        <v>76</v>
      </c>
      <c r="F76" s="10"/>
      <c r="G76" s="43"/>
    </row>
    <row r="77" spans="2:8" ht="25.5" x14ac:dyDescent="0.2">
      <c r="B77" s="69"/>
      <c r="C77" s="34">
        <f t="shared" si="2"/>
        <v>3.1199999999999974</v>
      </c>
      <c r="D77" s="17" t="s">
        <v>9</v>
      </c>
      <c r="E77" s="10" t="s">
        <v>65</v>
      </c>
      <c r="F77" s="10"/>
      <c r="G77" s="43"/>
    </row>
    <row r="78" spans="2:8" ht="51" x14ac:dyDescent="0.2">
      <c r="B78" s="69"/>
      <c r="C78" s="34">
        <f t="shared" si="2"/>
        <v>3.1299999999999972</v>
      </c>
      <c r="D78" s="17" t="s">
        <v>9</v>
      </c>
      <c r="E78" s="10" t="s">
        <v>213</v>
      </c>
      <c r="F78" s="10"/>
      <c r="G78" s="43"/>
    </row>
    <row r="79" spans="2:8" ht="38.25" x14ac:dyDescent="0.2">
      <c r="B79" s="69"/>
      <c r="C79" s="34">
        <f t="shared" si="2"/>
        <v>3.139999999999997</v>
      </c>
      <c r="D79" s="17" t="s">
        <v>9</v>
      </c>
      <c r="E79" s="10" t="s">
        <v>214</v>
      </c>
      <c r="F79" s="10"/>
      <c r="G79" s="43"/>
    </row>
    <row r="80" spans="2:8" ht="25.5" x14ac:dyDescent="0.2">
      <c r="B80" s="69"/>
      <c r="C80" s="34">
        <f t="shared" si="2"/>
        <v>3.1499999999999968</v>
      </c>
      <c r="D80" s="17" t="s">
        <v>9</v>
      </c>
      <c r="E80" s="10" t="s">
        <v>116</v>
      </c>
      <c r="F80" s="10"/>
      <c r="G80" s="43"/>
    </row>
    <row r="81" spans="2:8" ht="38.25" x14ac:dyDescent="0.2">
      <c r="B81" s="69"/>
      <c r="C81" s="34">
        <f t="shared" si="2"/>
        <v>3.1599999999999966</v>
      </c>
      <c r="D81" s="17" t="s">
        <v>9</v>
      </c>
      <c r="E81" s="10" t="s">
        <v>215</v>
      </c>
      <c r="F81" s="10"/>
      <c r="G81" s="43"/>
    </row>
    <row r="82" spans="2:8" ht="25.5" x14ac:dyDescent="0.2">
      <c r="B82" s="69"/>
      <c r="C82" s="34">
        <f t="shared" si="2"/>
        <v>3.1699999999999964</v>
      </c>
      <c r="D82" s="17" t="s">
        <v>9</v>
      </c>
      <c r="E82" s="10" t="s">
        <v>66</v>
      </c>
      <c r="F82" s="10"/>
      <c r="G82" s="43"/>
    </row>
    <row r="83" spans="2:8" ht="25.5" x14ac:dyDescent="0.2">
      <c r="B83" s="70"/>
      <c r="C83" s="34">
        <f t="shared" si="2"/>
        <v>3.1799999999999962</v>
      </c>
      <c r="D83" s="17" t="s">
        <v>9</v>
      </c>
      <c r="E83" s="10" t="s">
        <v>216</v>
      </c>
      <c r="F83" s="10"/>
      <c r="G83" s="43"/>
    </row>
    <row r="84" spans="2:8" ht="12.75" customHeight="1" x14ac:dyDescent="0.2">
      <c r="B84" s="64" t="s">
        <v>72</v>
      </c>
      <c r="C84" s="65"/>
      <c r="D84" s="65"/>
      <c r="E84" s="65"/>
      <c r="F84" s="65"/>
      <c r="G84" s="65"/>
      <c r="H84" s="66"/>
    </row>
    <row r="85" spans="2:8" ht="38.25" x14ac:dyDescent="0.2">
      <c r="B85" s="67" t="s">
        <v>69</v>
      </c>
      <c r="C85" s="34">
        <v>4.01</v>
      </c>
      <c r="D85" s="13" t="s">
        <v>9</v>
      </c>
      <c r="E85" s="10" t="s">
        <v>217</v>
      </c>
      <c r="F85" s="10"/>
      <c r="G85" s="43"/>
    </row>
    <row r="86" spans="2:8" ht="25.5" x14ac:dyDescent="0.2">
      <c r="B86" s="67"/>
      <c r="C86" s="34">
        <f t="shared" ref="C86:C105" si="3">C85+0.01</f>
        <v>4.0199999999999996</v>
      </c>
      <c r="D86" s="13" t="s">
        <v>9</v>
      </c>
      <c r="E86" s="10" t="s">
        <v>70</v>
      </c>
      <c r="F86" s="10"/>
      <c r="G86" s="43"/>
    </row>
    <row r="87" spans="2:8" ht="25.5" x14ac:dyDescent="0.2">
      <c r="B87" s="67"/>
      <c r="C87" s="34">
        <f t="shared" si="3"/>
        <v>4.0299999999999994</v>
      </c>
      <c r="D87" s="13" t="s">
        <v>9</v>
      </c>
      <c r="E87" s="10" t="s">
        <v>218</v>
      </c>
      <c r="F87" s="10"/>
      <c r="G87" s="43"/>
    </row>
    <row r="88" spans="2:8" ht="25.5" x14ac:dyDescent="0.2">
      <c r="B88" s="67"/>
      <c r="C88" s="34">
        <f t="shared" si="3"/>
        <v>4.0399999999999991</v>
      </c>
      <c r="D88" s="13" t="s">
        <v>9</v>
      </c>
      <c r="E88" s="10" t="s">
        <v>71</v>
      </c>
      <c r="F88" s="10"/>
      <c r="G88" s="43"/>
    </row>
    <row r="89" spans="2:8" ht="25.5" x14ac:dyDescent="0.2">
      <c r="B89" s="67"/>
      <c r="C89" s="34">
        <f t="shared" si="3"/>
        <v>4.0499999999999989</v>
      </c>
      <c r="D89" s="13" t="s">
        <v>9</v>
      </c>
      <c r="E89" s="10" t="s">
        <v>219</v>
      </c>
      <c r="F89" s="10"/>
      <c r="G89" s="43"/>
    </row>
    <row r="90" spans="2:8" ht="25.5" x14ac:dyDescent="0.2">
      <c r="B90" s="67"/>
      <c r="C90" s="34">
        <f t="shared" si="3"/>
        <v>4.0599999999999987</v>
      </c>
      <c r="D90" s="13" t="s">
        <v>9</v>
      </c>
      <c r="E90" s="10" t="s">
        <v>220</v>
      </c>
      <c r="F90" s="10"/>
      <c r="G90" s="43"/>
    </row>
    <row r="91" spans="2:8" ht="25.5" x14ac:dyDescent="0.2">
      <c r="B91" s="67"/>
      <c r="C91" s="34">
        <f t="shared" si="3"/>
        <v>4.0699999999999985</v>
      </c>
      <c r="D91" s="13" t="s">
        <v>9</v>
      </c>
      <c r="E91" s="10" t="s">
        <v>221</v>
      </c>
      <c r="F91" s="10"/>
      <c r="G91" s="43"/>
    </row>
    <row r="92" spans="2:8" ht="38.25" x14ac:dyDescent="0.2">
      <c r="B92" s="67"/>
      <c r="C92" s="34">
        <f t="shared" si="3"/>
        <v>4.0799999999999983</v>
      </c>
      <c r="D92" s="13" t="s">
        <v>9</v>
      </c>
      <c r="E92" s="10" t="s">
        <v>222</v>
      </c>
      <c r="F92" s="10"/>
      <c r="G92" s="43"/>
    </row>
    <row r="93" spans="2:8" ht="25.5" x14ac:dyDescent="0.2">
      <c r="B93" s="67"/>
      <c r="C93" s="34">
        <f t="shared" si="3"/>
        <v>4.0899999999999981</v>
      </c>
      <c r="D93" s="13" t="s">
        <v>9</v>
      </c>
      <c r="E93" s="10" t="s">
        <v>77</v>
      </c>
      <c r="F93" s="10"/>
      <c r="G93" s="43"/>
    </row>
    <row r="94" spans="2:8" x14ac:dyDescent="0.2">
      <c r="B94" s="67"/>
      <c r="C94" s="34">
        <f t="shared" si="3"/>
        <v>4.0999999999999979</v>
      </c>
      <c r="D94" s="13" t="s">
        <v>9</v>
      </c>
      <c r="E94" s="10" t="s">
        <v>78</v>
      </c>
      <c r="F94" s="10"/>
      <c r="G94" s="43"/>
    </row>
    <row r="95" spans="2:8" ht="25.5" x14ac:dyDescent="0.2">
      <c r="B95" s="67"/>
      <c r="C95" s="34">
        <f t="shared" si="3"/>
        <v>4.1099999999999977</v>
      </c>
      <c r="D95" s="13" t="s">
        <v>9</v>
      </c>
      <c r="E95" s="10" t="s">
        <v>73</v>
      </c>
      <c r="F95" s="10"/>
      <c r="G95" s="43"/>
    </row>
    <row r="96" spans="2:8" ht="25.5" x14ac:dyDescent="0.2">
      <c r="B96" s="67"/>
      <c r="C96" s="34">
        <f t="shared" si="3"/>
        <v>4.1199999999999974</v>
      </c>
      <c r="D96" s="13" t="s">
        <v>9</v>
      </c>
      <c r="E96" s="10" t="s">
        <v>74</v>
      </c>
      <c r="F96" s="10"/>
      <c r="G96" s="43"/>
    </row>
    <row r="97" spans="2:8" ht="25.5" x14ac:dyDescent="0.2">
      <c r="B97" s="67"/>
      <c r="C97" s="34">
        <f t="shared" si="3"/>
        <v>4.1299999999999972</v>
      </c>
      <c r="D97" s="13" t="s">
        <v>9</v>
      </c>
      <c r="E97" s="10" t="s">
        <v>75</v>
      </c>
      <c r="F97" s="10"/>
      <c r="G97" s="43"/>
    </row>
    <row r="98" spans="2:8" ht="51" x14ac:dyDescent="0.2">
      <c r="B98" s="67"/>
      <c r="C98" s="34">
        <f t="shared" si="3"/>
        <v>4.139999999999997</v>
      </c>
      <c r="D98" s="13" t="s">
        <v>9</v>
      </c>
      <c r="E98" s="10" t="s">
        <v>223</v>
      </c>
      <c r="F98" s="10"/>
      <c r="G98" s="43"/>
    </row>
    <row r="99" spans="2:8" ht="25.5" x14ac:dyDescent="0.2">
      <c r="B99" s="67"/>
      <c r="C99" s="34">
        <f t="shared" si="3"/>
        <v>4.1499999999999968</v>
      </c>
      <c r="D99" s="13" t="s">
        <v>9</v>
      </c>
      <c r="E99" s="10" t="s">
        <v>79</v>
      </c>
      <c r="F99" s="10"/>
      <c r="G99" s="43"/>
    </row>
    <row r="100" spans="2:8" ht="25.5" x14ac:dyDescent="0.2">
      <c r="B100" s="67"/>
      <c r="C100" s="34">
        <f t="shared" si="3"/>
        <v>4.1599999999999966</v>
      </c>
      <c r="D100" s="13" t="s">
        <v>9</v>
      </c>
      <c r="E100" s="10" t="s">
        <v>80</v>
      </c>
      <c r="F100" s="10"/>
      <c r="G100" s="43"/>
    </row>
    <row r="101" spans="2:8" ht="25.5" x14ac:dyDescent="0.2">
      <c r="B101" s="67"/>
      <c r="C101" s="34">
        <f t="shared" si="3"/>
        <v>4.1699999999999964</v>
      </c>
      <c r="D101" s="13" t="s">
        <v>9</v>
      </c>
      <c r="E101" s="10" t="s">
        <v>81</v>
      </c>
      <c r="F101" s="10"/>
      <c r="G101" s="43"/>
    </row>
    <row r="102" spans="2:8" ht="38.25" x14ac:dyDescent="0.2">
      <c r="B102" s="67"/>
      <c r="C102" s="34">
        <f t="shared" si="3"/>
        <v>4.1799999999999962</v>
      </c>
      <c r="D102" s="13" t="s">
        <v>9</v>
      </c>
      <c r="E102" s="10" t="s">
        <v>224</v>
      </c>
      <c r="F102" s="10"/>
      <c r="G102" s="43"/>
    </row>
    <row r="103" spans="2:8" ht="38.25" x14ac:dyDescent="0.2">
      <c r="B103" s="67"/>
      <c r="C103" s="34">
        <f t="shared" si="3"/>
        <v>4.1899999999999959</v>
      </c>
      <c r="D103" s="13" t="s">
        <v>9</v>
      </c>
      <c r="E103" s="10" t="s">
        <v>225</v>
      </c>
      <c r="F103" s="10"/>
      <c r="G103" s="43"/>
    </row>
    <row r="104" spans="2:8" ht="25.5" x14ac:dyDescent="0.2">
      <c r="B104" s="67"/>
      <c r="C104" s="34">
        <f t="shared" si="3"/>
        <v>4.1999999999999957</v>
      </c>
      <c r="D104" s="13" t="s">
        <v>9</v>
      </c>
      <c r="E104" s="10" t="s">
        <v>226</v>
      </c>
      <c r="F104" s="10"/>
      <c r="G104" s="43"/>
    </row>
    <row r="105" spans="2:8" ht="38.25" x14ac:dyDescent="0.2">
      <c r="B105" s="67"/>
      <c r="C105" s="34">
        <f t="shared" si="3"/>
        <v>4.2099999999999955</v>
      </c>
      <c r="D105" s="13" t="s">
        <v>9</v>
      </c>
      <c r="E105" s="10" t="s">
        <v>82</v>
      </c>
      <c r="F105" s="10"/>
      <c r="G105" s="43"/>
    </row>
    <row r="106" spans="2:8" ht="12.75" customHeight="1" x14ac:dyDescent="0.2">
      <c r="B106" s="64" t="s">
        <v>135</v>
      </c>
      <c r="C106" s="65"/>
      <c r="D106" s="65"/>
      <c r="E106" s="65"/>
      <c r="F106" s="65"/>
      <c r="G106" s="65"/>
      <c r="H106" s="66"/>
    </row>
    <row r="107" spans="2:8" ht="38.25" x14ac:dyDescent="0.2">
      <c r="B107" s="68" t="s">
        <v>135</v>
      </c>
      <c r="C107" s="34">
        <v>5.01</v>
      </c>
      <c r="D107" s="13" t="s">
        <v>9</v>
      </c>
      <c r="E107" s="10" t="s">
        <v>98</v>
      </c>
      <c r="F107" s="10"/>
      <c r="G107" s="43"/>
    </row>
    <row r="108" spans="2:8" ht="51" x14ac:dyDescent="0.2">
      <c r="B108" s="69"/>
      <c r="C108" s="34">
        <f t="shared" ref="C108:C134" si="4">C107+0.01</f>
        <v>5.0199999999999996</v>
      </c>
      <c r="D108" s="13" t="s">
        <v>9</v>
      </c>
      <c r="E108" s="10" t="s">
        <v>227</v>
      </c>
      <c r="F108" s="10"/>
      <c r="G108" s="43"/>
    </row>
    <row r="109" spans="2:8" ht="25.5" x14ac:dyDescent="0.2">
      <c r="B109" s="69"/>
      <c r="C109" s="34">
        <f t="shared" si="4"/>
        <v>5.0299999999999994</v>
      </c>
      <c r="D109" s="13" t="s">
        <v>9</v>
      </c>
      <c r="E109" s="10" t="s">
        <v>83</v>
      </c>
      <c r="F109" s="10"/>
      <c r="G109" s="43"/>
    </row>
    <row r="110" spans="2:8" ht="51" x14ac:dyDescent="0.2">
      <c r="B110" s="69"/>
      <c r="C110" s="34">
        <f t="shared" si="4"/>
        <v>5.0399999999999991</v>
      </c>
      <c r="D110" s="13" t="s">
        <v>9</v>
      </c>
      <c r="E110" s="10" t="s">
        <v>92</v>
      </c>
      <c r="F110" s="10"/>
      <c r="G110" s="43"/>
    </row>
    <row r="111" spans="2:8" ht="38.25" x14ac:dyDescent="0.2">
      <c r="B111" s="69"/>
      <c r="C111" s="34">
        <f t="shared" si="4"/>
        <v>5.0499999999999989</v>
      </c>
      <c r="D111" s="13" t="s">
        <v>9</v>
      </c>
      <c r="E111" s="10" t="s">
        <v>93</v>
      </c>
      <c r="F111" s="10"/>
      <c r="G111" s="43"/>
    </row>
    <row r="112" spans="2:8" ht="25.5" x14ac:dyDescent="0.2">
      <c r="B112" s="69"/>
      <c r="C112" s="34">
        <f t="shared" si="4"/>
        <v>5.0599999999999987</v>
      </c>
      <c r="D112" s="13" t="s">
        <v>9</v>
      </c>
      <c r="E112" s="10" t="s">
        <v>94</v>
      </c>
      <c r="F112" s="10"/>
      <c r="G112" s="43"/>
    </row>
    <row r="113" spans="2:7" ht="25.5" x14ac:dyDescent="0.2">
      <c r="B113" s="69"/>
      <c r="C113" s="34">
        <f t="shared" si="4"/>
        <v>5.0699999999999985</v>
      </c>
      <c r="D113" s="13" t="s">
        <v>9</v>
      </c>
      <c r="E113" s="10" t="s">
        <v>84</v>
      </c>
      <c r="F113" s="10"/>
      <c r="G113" s="43"/>
    </row>
    <row r="114" spans="2:7" ht="25.5" x14ac:dyDescent="0.2">
      <c r="B114" s="69"/>
      <c r="C114" s="34">
        <f t="shared" si="4"/>
        <v>5.0799999999999983</v>
      </c>
      <c r="D114" s="13" t="s">
        <v>9</v>
      </c>
      <c r="E114" s="10" t="s">
        <v>95</v>
      </c>
      <c r="F114" s="10"/>
      <c r="G114" s="43"/>
    </row>
    <row r="115" spans="2:7" ht="25.5" x14ac:dyDescent="0.2">
      <c r="B115" s="69"/>
      <c r="C115" s="34">
        <f t="shared" si="4"/>
        <v>5.0899999999999981</v>
      </c>
      <c r="D115" s="13" t="s">
        <v>9</v>
      </c>
      <c r="E115" s="10" t="s">
        <v>96</v>
      </c>
      <c r="F115" s="10"/>
      <c r="G115" s="43"/>
    </row>
    <row r="116" spans="2:7" ht="25.5" x14ac:dyDescent="0.2">
      <c r="B116" s="69"/>
      <c r="C116" s="34">
        <f t="shared" si="4"/>
        <v>5.0999999999999979</v>
      </c>
      <c r="D116" s="13" t="s">
        <v>9</v>
      </c>
      <c r="E116" s="10" t="s">
        <v>91</v>
      </c>
      <c r="F116" s="10"/>
      <c r="G116" s="43"/>
    </row>
    <row r="117" spans="2:7" ht="25.5" x14ac:dyDescent="0.2">
      <c r="B117" s="69"/>
      <c r="C117" s="34">
        <f t="shared" si="4"/>
        <v>5.1099999999999977</v>
      </c>
      <c r="D117" s="13" t="s">
        <v>9</v>
      </c>
      <c r="E117" s="10" t="s">
        <v>85</v>
      </c>
      <c r="F117" s="10"/>
      <c r="G117" s="43"/>
    </row>
    <row r="118" spans="2:7" ht="25.5" x14ac:dyDescent="0.2">
      <c r="B118" s="69"/>
      <c r="C118" s="34">
        <f t="shared" si="4"/>
        <v>5.1199999999999974</v>
      </c>
      <c r="D118" s="13" t="s">
        <v>9</v>
      </c>
      <c r="E118" s="10" t="s">
        <v>97</v>
      </c>
      <c r="F118" s="10"/>
      <c r="G118" s="43"/>
    </row>
    <row r="119" spans="2:7" ht="25.5" x14ac:dyDescent="0.2">
      <c r="B119" s="69"/>
      <c r="C119" s="34">
        <f t="shared" si="4"/>
        <v>5.1299999999999972</v>
      </c>
      <c r="D119" s="13" t="s">
        <v>9</v>
      </c>
      <c r="E119" s="10" t="s">
        <v>228</v>
      </c>
      <c r="F119" s="10"/>
      <c r="G119" s="43"/>
    </row>
    <row r="120" spans="2:7" ht="25.5" x14ac:dyDescent="0.2">
      <c r="B120" s="69"/>
      <c r="C120" s="34">
        <f t="shared" si="4"/>
        <v>5.139999999999997</v>
      </c>
      <c r="D120" s="13" t="s">
        <v>9</v>
      </c>
      <c r="E120" s="10" t="s">
        <v>229</v>
      </c>
      <c r="F120" s="10"/>
      <c r="G120" s="43"/>
    </row>
    <row r="121" spans="2:7" ht="25.5" x14ac:dyDescent="0.2">
      <c r="B121" s="69"/>
      <c r="C121" s="34">
        <f t="shared" si="4"/>
        <v>5.1499999999999968</v>
      </c>
      <c r="D121" s="13" t="s">
        <v>9</v>
      </c>
      <c r="E121" s="10" t="s">
        <v>86</v>
      </c>
      <c r="F121" s="10"/>
      <c r="G121" s="43"/>
    </row>
    <row r="122" spans="2:7" ht="25.5" x14ac:dyDescent="0.2">
      <c r="B122" s="69"/>
      <c r="C122" s="34">
        <f t="shared" si="4"/>
        <v>5.1599999999999966</v>
      </c>
      <c r="D122" s="13" t="s">
        <v>9</v>
      </c>
      <c r="E122" s="10" t="s">
        <v>87</v>
      </c>
      <c r="F122" s="10"/>
      <c r="G122" s="43"/>
    </row>
    <row r="123" spans="2:7" ht="25.5" x14ac:dyDescent="0.2">
      <c r="B123" s="69"/>
      <c r="C123" s="34">
        <f t="shared" si="4"/>
        <v>5.1699999999999964</v>
      </c>
      <c r="D123" s="13" t="s">
        <v>9</v>
      </c>
      <c r="E123" s="10" t="s">
        <v>88</v>
      </c>
      <c r="F123" s="10"/>
      <c r="G123" s="43"/>
    </row>
    <row r="124" spans="2:7" ht="25.5" x14ac:dyDescent="0.2">
      <c r="B124" s="69"/>
      <c r="C124" s="34">
        <f t="shared" si="4"/>
        <v>5.1799999999999962</v>
      </c>
      <c r="D124" s="13" t="s">
        <v>9</v>
      </c>
      <c r="E124" s="10" t="s">
        <v>89</v>
      </c>
      <c r="F124" s="10"/>
      <c r="G124" s="43"/>
    </row>
    <row r="125" spans="2:7" ht="25.5" x14ac:dyDescent="0.2">
      <c r="B125" s="69"/>
      <c r="C125" s="34">
        <f t="shared" si="4"/>
        <v>5.1899999999999959</v>
      </c>
      <c r="D125" s="13" t="s">
        <v>9</v>
      </c>
      <c r="E125" s="10" t="s">
        <v>90</v>
      </c>
      <c r="F125" s="10"/>
      <c r="G125" s="43"/>
    </row>
    <row r="126" spans="2:7" ht="25.5" x14ac:dyDescent="0.2">
      <c r="B126" s="69"/>
      <c r="C126" s="34">
        <f t="shared" si="4"/>
        <v>5.1999999999999957</v>
      </c>
      <c r="D126" s="13" t="s">
        <v>9</v>
      </c>
      <c r="E126" s="10" t="s">
        <v>230</v>
      </c>
      <c r="F126" s="10"/>
      <c r="G126" s="43"/>
    </row>
    <row r="127" spans="2:7" ht="38.25" x14ac:dyDescent="0.2">
      <c r="B127" s="69"/>
      <c r="C127" s="34">
        <f t="shared" si="4"/>
        <v>5.2099999999999955</v>
      </c>
      <c r="D127" s="13" t="s">
        <v>9</v>
      </c>
      <c r="E127" s="10" t="s">
        <v>139</v>
      </c>
      <c r="F127" s="10"/>
      <c r="G127" s="43"/>
    </row>
    <row r="128" spans="2:7" ht="25.5" x14ac:dyDescent="0.2">
      <c r="B128" s="69"/>
      <c r="C128" s="34">
        <f t="shared" si="4"/>
        <v>5.2199999999999953</v>
      </c>
      <c r="D128" s="13" t="s">
        <v>9</v>
      </c>
      <c r="E128" s="10" t="s">
        <v>231</v>
      </c>
      <c r="F128" s="10"/>
      <c r="G128" s="43"/>
    </row>
    <row r="129" spans="2:8" ht="25.5" x14ac:dyDescent="0.2">
      <c r="B129" s="69"/>
      <c r="C129" s="34">
        <f t="shared" si="4"/>
        <v>5.2299999999999951</v>
      </c>
      <c r="D129" s="13" t="s">
        <v>9</v>
      </c>
      <c r="E129" s="10" t="s">
        <v>136</v>
      </c>
      <c r="F129" s="10"/>
      <c r="G129" s="43"/>
    </row>
    <row r="130" spans="2:8" ht="25.5" x14ac:dyDescent="0.2">
      <c r="B130" s="69"/>
      <c r="C130" s="34">
        <f t="shared" si="4"/>
        <v>5.2399999999999949</v>
      </c>
      <c r="D130" s="13" t="s">
        <v>9</v>
      </c>
      <c r="E130" s="10" t="s">
        <v>137</v>
      </c>
      <c r="F130" s="10"/>
      <c r="G130" s="43"/>
    </row>
    <row r="131" spans="2:8" ht="25.5" x14ac:dyDescent="0.2">
      <c r="B131" s="69"/>
      <c r="C131" s="34">
        <f t="shared" si="4"/>
        <v>5.2499999999999947</v>
      </c>
      <c r="D131" s="13" t="s">
        <v>9</v>
      </c>
      <c r="E131" s="10" t="s">
        <v>138</v>
      </c>
      <c r="F131" s="10"/>
      <c r="G131" s="43"/>
    </row>
    <row r="132" spans="2:8" ht="38.25" x14ac:dyDescent="0.2">
      <c r="B132" s="69"/>
      <c r="C132" s="34">
        <f t="shared" si="4"/>
        <v>5.2599999999999945</v>
      </c>
      <c r="D132" s="13" t="s">
        <v>9</v>
      </c>
      <c r="E132" s="10" t="s">
        <v>140</v>
      </c>
      <c r="F132" s="10"/>
      <c r="G132" s="43"/>
    </row>
    <row r="133" spans="2:8" ht="25.5" x14ac:dyDescent="0.2">
      <c r="B133" s="69"/>
      <c r="C133" s="34">
        <f t="shared" si="4"/>
        <v>5.2699999999999942</v>
      </c>
      <c r="D133" s="13" t="s">
        <v>9</v>
      </c>
      <c r="E133" s="10" t="s">
        <v>141</v>
      </c>
      <c r="F133" s="10"/>
      <c r="G133" s="43"/>
    </row>
    <row r="134" spans="2:8" ht="25.5" x14ac:dyDescent="0.2">
      <c r="B134" s="70"/>
      <c r="C134" s="34">
        <f t="shared" si="4"/>
        <v>5.279999999999994</v>
      </c>
      <c r="D134" s="13" t="s">
        <v>9</v>
      </c>
      <c r="E134" s="10" t="s">
        <v>232</v>
      </c>
      <c r="F134" s="10"/>
      <c r="G134" s="43"/>
    </row>
    <row r="135" spans="2:8" ht="12.75" customHeight="1" x14ac:dyDescent="0.2">
      <c r="B135" s="64" t="s">
        <v>99</v>
      </c>
      <c r="C135" s="65"/>
      <c r="D135" s="65"/>
      <c r="E135" s="65"/>
      <c r="F135" s="65"/>
      <c r="G135" s="65"/>
      <c r="H135" s="66"/>
    </row>
    <row r="136" spans="2:8" ht="51" x14ac:dyDescent="0.2">
      <c r="B136" s="67" t="s">
        <v>99</v>
      </c>
      <c r="C136" s="34">
        <v>6.01</v>
      </c>
      <c r="D136" s="17" t="s">
        <v>9</v>
      </c>
      <c r="E136" s="10" t="s">
        <v>110</v>
      </c>
      <c r="F136" s="10"/>
      <c r="G136" s="43"/>
    </row>
    <row r="137" spans="2:8" ht="38.25" x14ac:dyDescent="0.2">
      <c r="B137" s="67"/>
      <c r="C137" s="34">
        <f t="shared" ref="C137:C150" si="5">C136+0.01</f>
        <v>6.02</v>
      </c>
      <c r="D137" s="13" t="s">
        <v>9</v>
      </c>
      <c r="E137" s="10" t="s">
        <v>111</v>
      </c>
      <c r="F137" s="10"/>
      <c r="G137" s="43"/>
    </row>
    <row r="138" spans="2:8" ht="25.5" x14ac:dyDescent="0.2">
      <c r="B138" s="67"/>
      <c r="C138" s="34">
        <f t="shared" si="5"/>
        <v>6.0299999999999994</v>
      </c>
      <c r="D138" s="13" t="s">
        <v>9</v>
      </c>
      <c r="E138" s="10" t="s">
        <v>112</v>
      </c>
      <c r="F138" s="10"/>
      <c r="G138" s="43"/>
    </row>
    <row r="139" spans="2:8" ht="25.5" x14ac:dyDescent="0.2">
      <c r="B139" s="67"/>
      <c r="C139" s="34">
        <f t="shared" si="5"/>
        <v>6.0399999999999991</v>
      </c>
      <c r="D139" s="13" t="s">
        <v>9</v>
      </c>
      <c r="E139" s="10" t="s">
        <v>100</v>
      </c>
      <c r="F139" s="10"/>
      <c r="G139" s="43"/>
    </row>
    <row r="140" spans="2:8" ht="25.5" x14ac:dyDescent="0.2">
      <c r="B140" s="67"/>
      <c r="C140" s="34">
        <f t="shared" si="5"/>
        <v>6.0499999999999989</v>
      </c>
      <c r="D140" s="13" t="s">
        <v>9</v>
      </c>
      <c r="E140" s="10" t="s">
        <v>102</v>
      </c>
      <c r="F140" s="10"/>
      <c r="G140" s="43"/>
    </row>
    <row r="141" spans="2:8" ht="25.5" x14ac:dyDescent="0.2">
      <c r="B141" s="67"/>
      <c r="C141" s="34">
        <f t="shared" si="5"/>
        <v>6.0599999999999987</v>
      </c>
      <c r="D141" s="13" t="s">
        <v>9</v>
      </c>
      <c r="E141" s="10" t="s">
        <v>109</v>
      </c>
      <c r="F141" s="10"/>
      <c r="G141" s="43"/>
    </row>
    <row r="142" spans="2:8" ht="25.5" x14ac:dyDescent="0.2">
      <c r="B142" s="67"/>
      <c r="C142" s="34">
        <f t="shared" si="5"/>
        <v>6.0699999999999985</v>
      </c>
      <c r="D142" s="13" t="s">
        <v>9</v>
      </c>
      <c r="E142" s="10" t="s">
        <v>103</v>
      </c>
      <c r="F142" s="10"/>
      <c r="G142" s="43"/>
    </row>
    <row r="143" spans="2:8" ht="21.75" customHeight="1" x14ac:dyDescent="0.2">
      <c r="B143" s="67"/>
      <c r="C143" s="34">
        <f t="shared" si="5"/>
        <v>6.0799999999999983</v>
      </c>
      <c r="D143" s="13" t="s">
        <v>9</v>
      </c>
      <c r="E143" s="10" t="s">
        <v>101</v>
      </c>
      <c r="F143" s="10"/>
      <c r="G143" s="43"/>
    </row>
    <row r="144" spans="2:8" ht="21" customHeight="1" x14ac:dyDescent="0.2">
      <c r="B144" s="67"/>
      <c r="C144" s="34">
        <f t="shared" si="5"/>
        <v>6.0899999999999981</v>
      </c>
      <c r="D144" s="13" t="s">
        <v>9</v>
      </c>
      <c r="E144" s="10" t="s">
        <v>104</v>
      </c>
      <c r="F144" s="10"/>
      <c r="G144" s="43"/>
    </row>
    <row r="145" spans="2:8" ht="32.25" customHeight="1" x14ac:dyDescent="0.2">
      <c r="B145" s="67"/>
      <c r="C145" s="34">
        <f t="shared" si="5"/>
        <v>6.0999999999999979</v>
      </c>
      <c r="D145" s="13" t="s">
        <v>9</v>
      </c>
      <c r="E145" s="10" t="s">
        <v>113</v>
      </c>
      <c r="F145" s="10"/>
      <c r="G145" s="43"/>
    </row>
    <row r="146" spans="2:8" ht="25.5" x14ac:dyDescent="0.2">
      <c r="B146" s="67"/>
      <c r="C146" s="34">
        <f t="shared" si="5"/>
        <v>6.1099999999999977</v>
      </c>
      <c r="D146" s="13" t="s">
        <v>9</v>
      </c>
      <c r="E146" s="10" t="s">
        <v>106</v>
      </c>
      <c r="F146" s="10"/>
      <c r="G146" s="43"/>
    </row>
    <row r="147" spans="2:8" ht="25.5" x14ac:dyDescent="0.2">
      <c r="B147" s="67"/>
      <c r="C147" s="34">
        <f t="shared" si="5"/>
        <v>6.1199999999999974</v>
      </c>
      <c r="D147" s="13" t="s">
        <v>9</v>
      </c>
      <c r="E147" s="10" t="s">
        <v>105</v>
      </c>
      <c r="F147" s="10"/>
      <c r="G147" s="43"/>
    </row>
    <row r="148" spans="2:8" ht="25.5" x14ac:dyDescent="0.2">
      <c r="B148" s="67"/>
      <c r="C148" s="34">
        <f t="shared" si="5"/>
        <v>6.1299999999999972</v>
      </c>
      <c r="D148" s="13" t="s">
        <v>9</v>
      </c>
      <c r="E148" s="10" t="s">
        <v>114</v>
      </c>
      <c r="F148" s="10"/>
      <c r="G148" s="43"/>
    </row>
    <row r="149" spans="2:8" ht="25.5" x14ac:dyDescent="0.2">
      <c r="B149" s="67"/>
      <c r="C149" s="34">
        <f t="shared" si="5"/>
        <v>6.139999999999997</v>
      </c>
      <c r="D149" s="13" t="s">
        <v>9</v>
      </c>
      <c r="E149" s="10" t="s">
        <v>107</v>
      </c>
      <c r="F149" s="10"/>
      <c r="G149" s="43"/>
    </row>
    <row r="150" spans="2:8" ht="25.5" x14ac:dyDescent="0.2">
      <c r="B150" s="67"/>
      <c r="C150" s="34">
        <f t="shared" si="5"/>
        <v>6.1499999999999968</v>
      </c>
      <c r="D150" s="13" t="s">
        <v>9</v>
      </c>
      <c r="E150" s="10" t="s">
        <v>108</v>
      </c>
      <c r="F150" s="10"/>
      <c r="G150" s="43"/>
    </row>
    <row r="151" spans="2:8" ht="12.75" customHeight="1" x14ac:dyDescent="0.2">
      <c r="B151" s="65" t="s">
        <v>233</v>
      </c>
      <c r="C151" s="65"/>
      <c r="D151" s="65"/>
      <c r="E151" s="65"/>
      <c r="F151" s="65"/>
      <c r="G151" s="65"/>
      <c r="H151" s="66"/>
    </row>
    <row r="152" spans="2:8" ht="38.25" x14ac:dyDescent="0.2">
      <c r="B152" s="67" t="s">
        <v>233</v>
      </c>
      <c r="C152" s="34">
        <v>7.01</v>
      </c>
      <c r="D152" s="13" t="s">
        <v>9</v>
      </c>
      <c r="E152" s="10" t="s">
        <v>128</v>
      </c>
      <c r="F152" s="10"/>
      <c r="G152" s="43"/>
    </row>
    <row r="153" spans="2:8" ht="38.25" x14ac:dyDescent="0.2">
      <c r="B153" s="67"/>
      <c r="C153" s="34">
        <f t="shared" ref="C153:C175" si="6">C152+0.01</f>
        <v>7.02</v>
      </c>
      <c r="D153" s="13" t="s">
        <v>9</v>
      </c>
      <c r="E153" s="10" t="s">
        <v>115</v>
      </c>
      <c r="F153" s="10"/>
      <c r="G153" s="43"/>
    </row>
    <row r="154" spans="2:8" ht="25.5" x14ac:dyDescent="0.2">
      <c r="B154" s="67"/>
      <c r="C154" s="34">
        <f t="shared" si="6"/>
        <v>7.0299999999999994</v>
      </c>
      <c r="D154" s="13" t="s">
        <v>9</v>
      </c>
      <c r="E154" s="10" t="s">
        <v>119</v>
      </c>
      <c r="F154" s="10"/>
      <c r="G154" s="43"/>
    </row>
    <row r="155" spans="2:8" ht="25.5" x14ac:dyDescent="0.2">
      <c r="B155" s="67"/>
      <c r="C155" s="34">
        <f t="shared" si="6"/>
        <v>7.0399999999999991</v>
      </c>
      <c r="D155" s="13" t="s">
        <v>9</v>
      </c>
      <c r="E155" s="10" t="s">
        <v>129</v>
      </c>
      <c r="F155" s="10"/>
      <c r="G155" s="43"/>
    </row>
    <row r="156" spans="2:8" ht="25.5" x14ac:dyDescent="0.2">
      <c r="B156" s="67"/>
      <c r="C156" s="34">
        <f t="shared" si="6"/>
        <v>7.0499999999999989</v>
      </c>
      <c r="D156" s="13" t="s">
        <v>9</v>
      </c>
      <c r="E156" s="10" t="s">
        <v>120</v>
      </c>
      <c r="F156" s="10"/>
      <c r="G156" s="43"/>
    </row>
    <row r="157" spans="2:8" ht="38.25" x14ac:dyDescent="0.2">
      <c r="B157" s="67"/>
      <c r="C157" s="34">
        <f t="shared" si="6"/>
        <v>7.0599999999999987</v>
      </c>
      <c r="D157" s="13" t="s">
        <v>9</v>
      </c>
      <c r="E157" s="10" t="s">
        <v>121</v>
      </c>
      <c r="F157" s="10"/>
      <c r="G157" s="43"/>
    </row>
    <row r="158" spans="2:8" ht="25.5" x14ac:dyDescent="0.2">
      <c r="B158" s="67"/>
      <c r="C158" s="34">
        <f t="shared" si="6"/>
        <v>7.0699999999999985</v>
      </c>
      <c r="D158" s="13" t="s">
        <v>9</v>
      </c>
      <c r="E158" s="10" t="s">
        <v>234</v>
      </c>
      <c r="F158" s="10"/>
      <c r="G158" s="43"/>
    </row>
    <row r="159" spans="2:8" ht="25.5" x14ac:dyDescent="0.2">
      <c r="B159" s="67"/>
      <c r="C159" s="34">
        <f t="shared" si="6"/>
        <v>7.0799999999999983</v>
      </c>
      <c r="D159" s="13" t="s">
        <v>9</v>
      </c>
      <c r="E159" s="10" t="s">
        <v>235</v>
      </c>
      <c r="F159" s="10"/>
      <c r="G159" s="43"/>
    </row>
    <row r="160" spans="2:8" ht="38.25" x14ac:dyDescent="0.2">
      <c r="B160" s="67"/>
      <c r="C160" s="34">
        <f t="shared" si="6"/>
        <v>7.0899999999999981</v>
      </c>
      <c r="D160" s="13" t="s">
        <v>9</v>
      </c>
      <c r="E160" s="10" t="s">
        <v>122</v>
      </c>
      <c r="F160" s="10"/>
      <c r="G160" s="43"/>
    </row>
    <row r="161" spans="2:8" ht="51" x14ac:dyDescent="0.2">
      <c r="B161" s="67"/>
      <c r="C161" s="34">
        <f t="shared" si="6"/>
        <v>7.0999999999999979</v>
      </c>
      <c r="D161" s="13" t="s">
        <v>9</v>
      </c>
      <c r="E161" s="10" t="s">
        <v>236</v>
      </c>
      <c r="F161" s="10"/>
      <c r="G161" s="43"/>
    </row>
    <row r="162" spans="2:8" ht="25.5" x14ac:dyDescent="0.2">
      <c r="B162" s="67"/>
      <c r="C162" s="34">
        <f t="shared" si="6"/>
        <v>7.1099999999999977</v>
      </c>
      <c r="D162" s="13" t="s">
        <v>9</v>
      </c>
      <c r="E162" s="10" t="s">
        <v>117</v>
      </c>
      <c r="F162" s="10"/>
      <c r="G162" s="43"/>
    </row>
    <row r="163" spans="2:8" ht="25.5" x14ac:dyDescent="0.2">
      <c r="B163" s="67"/>
      <c r="C163" s="34">
        <f t="shared" si="6"/>
        <v>7.1199999999999974</v>
      </c>
      <c r="D163" s="13" t="s">
        <v>9</v>
      </c>
      <c r="E163" s="10" t="s">
        <v>118</v>
      </c>
      <c r="F163" s="10"/>
      <c r="G163" s="43"/>
    </row>
    <row r="164" spans="2:8" ht="25.5" x14ac:dyDescent="0.2">
      <c r="B164" s="67"/>
      <c r="C164" s="34">
        <f t="shared" si="6"/>
        <v>7.1299999999999972</v>
      </c>
      <c r="D164" s="13" t="s">
        <v>9</v>
      </c>
      <c r="E164" s="10" t="s">
        <v>237</v>
      </c>
      <c r="F164" s="10"/>
      <c r="G164" s="43"/>
    </row>
    <row r="165" spans="2:8" ht="38.25" x14ac:dyDescent="0.2">
      <c r="B165" s="67"/>
      <c r="C165" s="34">
        <f t="shared" si="6"/>
        <v>7.139999999999997</v>
      </c>
      <c r="D165" s="13" t="s">
        <v>9</v>
      </c>
      <c r="E165" s="10" t="s">
        <v>123</v>
      </c>
      <c r="F165" s="10"/>
      <c r="G165" s="43"/>
    </row>
    <row r="166" spans="2:8" ht="25.5" x14ac:dyDescent="0.2">
      <c r="B166" s="67"/>
      <c r="C166" s="34">
        <f t="shared" si="6"/>
        <v>7.1499999999999968</v>
      </c>
      <c r="D166" s="13" t="s">
        <v>9</v>
      </c>
      <c r="E166" s="10" t="s">
        <v>124</v>
      </c>
      <c r="F166" s="10"/>
      <c r="G166" s="43"/>
    </row>
    <row r="167" spans="2:8" ht="25.5" x14ac:dyDescent="0.2">
      <c r="B167" s="67"/>
      <c r="C167" s="34">
        <f t="shared" si="6"/>
        <v>7.1599999999999966</v>
      </c>
      <c r="D167" s="13" t="s">
        <v>9</v>
      </c>
      <c r="E167" s="10" t="s">
        <v>125</v>
      </c>
      <c r="F167" s="10"/>
      <c r="G167" s="43"/>
    </row>
    <row r="168" spans="2:8" ht="25.5" x14ac:dyDescent="0.2">
      <c r="B168" s="67"/>
      <c r="C168" s="34">
        <f t="shared" si="6"/>
        <v>7.1699999999999964</v>
      </c>
      <c r="D168" s="13" t="s">
        <v>9</v>
      </c>
      <c r="E168" s="10" t="s">
        <v>126</v>
      </c>
      <c r="F168" s="10"/>
      <c r="G168" s="43"/>
    </row>
    <row r="169" spans="2:8" ht="76.5" x14ac:dyDescent="0.2">
      <c r="B169" s="67"/>
      <c r="C169" s="34">
        <f t="shared" si="6"/>
        <v>7.1799999999999962</v>
      </c>
      <c r="D169" s="13" t="s">
        <v>9</v>
      </c>
      <c r="E169" s="10" t="s">
        <v>238</v>
      </c>
      <c r="F169" s="10"/>
      <c r="G169" s="43"/>
    </row>
    <row r="170" spans="2:8" ht="25.5" x14ac:dyDescent="0.2">
      <c r="B170" s="67"/>
      <c r="C170" s="34">
        <f t="shared" si="6"/>
        <v>7.1899999999999959</v>
      </c>
      <c r="D170" s="13" t="s">
        <v>9</v>
      </c>
      <c r="E170" s="10" t="s">
        <v>239</v>
      </c>
      <c r="F170" s="10"/>
      <c r="G170" s="43"/>
    </row>
    <row r="171" spans="2:8" ht="38.25" x14ac:dyDescent="0.2">
      <c r="B171" s="67"/>
      <c r="C171" s="34">
        <f t="shared" si="6"/>
        <v>7.1999999999999957</v>
      </c>
      <c r="D171" s="13" t="s">
        <v>9</v>
      </c>
      <c r="E171" s="10" t="s">
        <v>130</v>
      </c>
      <c r="F171" s="10"/>
      <c r="G171" s="43"/>
    </row>
    <row r="172" spans="2:8" ht="38.25" x14ac:dyDescent="0.2">
      <c r="B172" s="67"/>
      <c r="C172" s="34">
        <f t="shared" si="6"/>
        <v>7.2099999999999955</v>
      </c>
      <c r="D172" s="13" t="s">
        <v>9</v>
      </c>
      <c r="E172" s="10" t="s">
        <v>131</v>
      </c>
      <c r="F172" s="10"/>
      <c r="G172" s="43"/>
    </row>
    <row r="173" spans="2:8" ht="25.5" x14ac:dyDescent="0.2">
      <c r="B173" s="67"/>
      <c r="C173" s="34">
        <f t="shared" si="6"/>
        <v>7.2199999999999953</v>
      </c>
      <c r="D173" s="13" t="s">
        <v>9</v>
      </c>
      <c r="E173" s="10" t="s">
        <v>132</v>
      </c>
      <c r="F173" s="10"/>
      <c r="G173" s="43"/>
    </row>
    <row r="174" spans="2:8" ht="25.5" x14ac:dyDescent="0.2">
      <c r="B174" s="67"/>
      <c r="C174" s="34">
        <f t="shared" si="6"/>
        <v>7.2299999999999951</v>
      </c>
      <c r="D174" s="13" t="s">
        <v>9</v>
      </c>
      <c r="E174" s="10" t="s">
        <v>133</v>
      </c>
      <c r="F174" s="10"/>
      <c r="G174" s="43"/>
    </row>
    <row r="175" spans="2:8" ht="38.25" x14ac:dyDescent="0.2">
      <c r="B175" s="67"/>
      <c r="C175" s="34">
        <f t="shared" si="6"/>
        <v>7.2399999999999949</v>
      </c>
      <c r="D175" s="13" t="s">
        <v>9</v>
      </c>
      <c r="E175" s="10" t="s">
        <v>134</v>
      </c>
      <c r="F175" s="10"/>
      <c r="G175" s="43"/>
    </row>
    <row r="176" spans="2:8" ht="12.75" customHeight="1" x14ac:dyDescent="0.2">
      <c r="B176" s="64" t="s">
        <v>146</v>
      </c>
      <c r="C176" s="65"/>
      <c r="D176" s="65"/>
      <c r="E176" s="65"/>
      <c r="F176" s="65"/>
      <c r="G176" s="65"/>
      <c r="H176" s="66"/>
    </row>
    <row r="177" spans="2:8" x14ac:dyDescent="0.2">
      <c r="B177" s="67" t="s">
        <v>146</v>
      </c>
      <c r="C177" s="34">
        <v>8.01</v>
      </c>
      <c r="D177" s="13" t="s">
        <v>9</v>
      </c>
      <c r="E177" s="10" t="s">
        <v>142</v>
      </c>
      <c r="F177" s="10"/>
      <c r="G177" s="43"/>
    </row>
    <row r="178" spans="2:8" ht="25.5" x14ac:dyDescent="0.2">
      <c r="B178" s="67"/>
      <c r="C178" s="34">
        <f t="shared" ref="C178:C189" si="7">C177+0.01</f>
        <v>8.02</v>
      </c>
      <c r="D178" s="13" t="s">
        <v>9</v>
      </c>
      <c r="E178" s="10" t="s">
        <v>143</v>
      </c>
      <c r="F178" s="10"/>
      <c r="G178" s="43"/>
    </row>
    <row r="179" spans="2:8" ht="63.75" x14ac:dyDescent="0.2">
      <c r="B179" s="67"/>
      <c r="C179" s="34">
        <f t="shared" si="7"/>
        <v>8.0299999999999994</v>
      </c>
      <c r="D179" s="13" t="s">
        <v>9</v>
      </c>
      <c r="E179" s="10" t="s">
        <v>144</v>
      </c>
      <c r="F179" s="10"/>
      <c r="G179" s="43"/>
    </row>
    <row r="180" spans="2:8" ht="25.5" x14ac:dyDescent="0.2">
      <c r="B180" s="67"/>
      <c r="C180" s="34">
        <f t="shared" si="7"/>
        <v>8.0399999999999991</v>
      </c>
      <c r="D180" s="13" t="s">
        <v>9</v>
      </c>
      <c r="E180" s="10" t="s">
        <v>153</v>
      </c>
      <c r="F180" s="10"/>
      <c r="G180" s="43"/>
    </row>
    <row r="181" spans="2:8" ht="25.5" x14ac:dyDescent="0.2">
      <c r="B181" s="67"/>
      <c r="C181" s="34">
        <f t="shared" si="7"/>
        <v>8.0499999999999989</v>
      </c>
      <c r="D181" s="13" t="s">
        <v>9</v>
      </c>
      <c r="E181" s="10" t="s">
        <v>145</v>
      </c>
      <c r="F181" s="10"/>
      <c r="G181" s="43"/>
    </row>
    <row r="182" spans="2:8" ht="25.5" x14ac:dyDescent="0.2">
      <c r="B182" s="67"/>
      <c r="C182" s="34">
        <f t="shared" si="7"/>
        <v>8.0599999999999987</v>
      </c>
      <c r="D182" s="13" t="s">
        <v>9</v>
      </c>
      <c r="E182" s="10" t="s">
        <v>152</v>
      </c>
      <c r="F182" s="10"/>
      <c r="G182" s="43"/>
    </row>
    <row r="183" spans="2:8" ht="25.5" x14ac:dyDescent="0.2">
      <c r="B183" s="67"/>
      <c r="C183" s="34">
        <f t="shared" si="7"/>
        <v>8.0699999999999985</v>
      </c>
      <c r="D183" s="13" t="s">
        <v>9</v>
      </c>
      <c r="E183" s="10" t="s">
        <v>147</v>
      </c>
      <c r="F183" s="10"/>
      <c r="G183" s="43"/>
    </row>
    <row r="184" spans="2:8" ht="25.5" x14ac:dyDescent="0.2">
      <c r="B184" s="67"/>
      <c r="C184" s="34">
        <f t="shared" si="7"/>
        <v>8.0799999999999983</v>
      </c>
      <c r="D184" s="13" t="s">
        <v>9</v>
      </c>
      <c r="E184" s="10" t="s">
        <v>148</v>
      </c>
      <c r="F184" s="10"/>
      <c r="G184" s="43"/>
    </row>
    <row r="185" spans="2:8" ht="25.5" x14ac:dyDescent="0.2">
      <c r="B185" s="67"/>
      <c r="C185" s="34">
        <f t="shared" si="7"/>
        <v>8.0899999999999981</v>
      </c>
      <c r="D185" s="13" t="s">
        <v>9</v>
      </c>
      <c r="E185" s="10" t="s">
        <v>240</v>
      </c>
      <c r="F185" s="10"/>
      <c r="G185" s="43"/>
    </row>
    <row r="186" spans="2:8" ht="25.5" x14ac:dyDescent="0.2">
      <c r="B186" s="67"/>
      <c r="C186" s="34">
        <f t="shared" si="7"/>
        <v>8.0999999999999979</v>
      </c>
      <c r="D186" s="13" t="s">
        <v>9</v>
      </c>
      <c r="E186" s="10" t="s">
        <v>150</v>
      </c>
      <c r="F186" s="10"/>
      <c r="G186" s="43"/>
    </row>
    <row r="187" spans="2:8" ht="25.5" x14ac:dyDescent="0.2">
      <c r="B187" s="67"/>
      <c r="C187" s="34">
        <f t="shared" si="7"/>
        <v>8.1099999999999977</v>
      </c>
      <c r="D187" s="13" t="s">
        <v>9</v>
      </c>
      <c r="E187" s="10" t="s">
        <v>149</v>
      </c>
      <c r="F187" s="10"/>
      <c r="G187" s="43"/>
    </row>
    <row r="188" spans="2:8" x14ac:dyDescent="0.2">
      <c r="B188" s="67"/>
      <c r="C188" s="34">
        <f t="shared" si="7"/>
        <v>8.1199999999999974</v>
      </c>
      <c r="D188" s="13" t="s">
        <v>9</v>
      </c>
      <c r="E188" s="10" t="s">
        <v>151</v>
      </c>
      <c r="F188" s="10"/>
      <c r="G188" s="43"/>
    </row>
    <row r="189" spans="2:8" ht="25.5" x14ac:dyDescent="0.2">
      <c r="B189" s="67"/>
      <c r="C189" s="34">
        <f t="shared" si="7"/>
        <v>8.1299999999999972</v>
      </c>
      <c r="D189" s="13" t="s">
        <v>9</v>
      </c>
      <c r="E189" s="10" t="s">
        <v>154</v>
      </c>
      <c r="F189" s="10"/>
      <c r="G189" s="43"/>
    </row>
    <row r="190" spans="2:8" x14ac:dyDescent="0.2">
      <c r="B190" s="64" t="s">
        <v>155</v>
      </c>
      <c r="C190" s="65"/>
      <c r="D190" s="65"/>
      <c r="E190" s="65"/>
      <c r="F190" s="65"/>
      <c r="G190" s="65"/>
      <c r="H190" s="66"/>
    </row>
    <row r="191" spans="2:8" ht="25.5" x14ac:dyDescent="0.2">
      <c r="B191" s="67" t="s">
        <v>155</v>
      </c>
      <c r="C191" s="34">
        <v>9.01</v>
      </c>
      <c r="D191" s="13" t="s">
        <v>9</v>
      </c>
      <c r="E191" s="10" t="s">
        <v>156</v>
      </c>
      <c r="F191" s="10"/>
      <c r="G191" s="43"/>
    </row>
    <row r="192" spans="2:8" ht="51" x14ac:dyDescent="0.2">
      <c r="B192" s="67"/>
      <c r="C192" s="34">
        <f t="shared" ref="C192:C198" si="8">C191+0.01</f>
        <v>9.02</v>
      </c>
      <c r="D192" s="13" t="s">
        <v>9</v>
      </c>
      <c r="E192" s="10" t="s">
        <v>157</v>
      </c>
      <c r="F192" s="10"/>
      <c r="G192" s="43"/>
    </row>
    <row r="193" spans="2:8" ht="51" x14ac:dyDescent="0.2">
      <c r="B193" s="67"/>
      <c r="C193" s="34">
        <f t="shared" si="8"/>
        <v>9.0299999999999994</v>
      </c>
      <c r="D193" s="13" t="s">
        <v>9</v>
      </c>
      <c r="E193" s="10" t="s">
        <v>241</v>
      </c>
      <c r="F193" s="10"/>
      <c r="G193" s="43"/>
    </row>
    <row r="194" spans="2:8" x14ac:dyDescent="0.2">
      <c r="B194" s="67"/>
      <c r="C194" s="34">
        <f t="shared" si="8"/>
        <v>9.0399999999999991</v>
      </c>
      <c r="D194" s="13" t="s">
        <v>9</v>
      </c>
      <c r="E194" s="10" t="s">
        <v>158</v>
      </c>
      <c r="F194" s="10"/>
      <c r="G194" s="43"/>
    </row>
    <row r="195" spans="2:8" ht="38.25" x14ac:dyDescent="0.2">
      <c r="B195" s="67"/>
      <c r="C195" s="34">
        <f t="shared" si="8"/>
        <v>9.0499999999999989</v>
      </c>
      <c r="D195" s="13" t="s">
        <v>9</v>
      </c>
      <c r="E195" s="10" t="s">
        <v>242</v>
      </c>
      <c r="F195" s="10"/>
      <c r="G195" s="43"/>
    </row>
    <row r="196" spans="2:8" ht="25.5" x14ac:dyDescent="0.2">
      <c r="B196" s="67"/>
      <c r="C196" s="34">
        <f t="shared" si="8"/>
        <v>9.0599999999999987</v>
      </c>
      <c r="D196" s="13" t="s">
        <v>9</v>
      </c>
      <c r="E196" s="10" t="s">
        <v>159</v>
      </c>
      <c r="F196" s="10"/>
      <c r="G196" s="43"/>
    </row>
    <row r="197" spans="2:8" ht="38.25" x14ac:dyDescent="0.2">
      <c r="B197" s="67"/>
      <c r="C197" s="34">
        <f t="shared" si="8"/>
        <v>9.0699999999999985</v>
      </c>
      <c r="D197" s="13" t="s">
        <v>9</v>
      </c>
      <c r="E197" s="10" t="s">
        <v>160</v>
      </c>
      <c r="F197" s="10"/>
      <c r="G197" s="43"/>
    </row>
    <row r="198" spans="2:8" ht="51" x14ac:dyDescent="0.2">
      <c r="B198" s="67"/>
      <c r="C198" s="34">
        <f t="shared" si="8"/>
        <v>9.0799999999999983</v>
      </c>
      <c r="D198" s="13" t="s">
        <v>9</v>
      </c>
      <c r="E198" s="10" t="s">
        <v>243</v>
      </c>
      <c r="F198" s="10"/>
      <c r="G198" s="43"/>
    </row>
    <row r="199" spans="2:8" ht="12.75" customHeight="1" x14ac:dyDescent="0.2">
      <c r="B199" s="64" t="s">
        <v>161</v>
      </c>
      <c r="C199" s="65"/>
      <c r="D199" s="65"/>
      <c r="E199" s="65"/>
      <c r="F199" s="65"/>
      <c r="G199" s="65"/>
      <c r="H199" s="66"/>
    </row>
    <row r="200" spans="2:8" ht="25.5" x14ac:dyDescent="0.2">
      <c r="B200" s="67" t="s">
        <v>161</v>
      </c>
      <c r="C200" s="38">
        <v>10.01</v>
      </c>
      <c r="D200" s="13" t="s">
        <v>9</v>
      </c>
      <c r="E200" s="10" t="s">
        <v>162</v>
      </c>
      <c r="F200" s="10"/>
      <c r="G200" s="43"/>
    </row>
    <row r="201" spans="2:8" ht="25.5" x14ac:dyDescent="0.2">
      <c r="B201" s="67"/>
      <c r="C201" s="34">
        <f t="shared" ref="C201" si="9">C200+0.01</f>
        <v>10.02</v>
      </c>
      <c r="D201" s="13" t="s">
        <v>9</v>
      </c>
      <c r="E201" s="10" t="s">
        <v>244</v>
      </c>
      <c r="F201" s="10"/>
      <c r="G201" s="43"/>
    </row>
    <row r="202" spans="2:8" x14ac:dyDescent="0.2">
      <c r="B202" s="67"/>
      <c r="C202" s="34">
        <f t="shared" ref="C202:C215" si="10">C201+0.01</f>
        <v>10.029999999999999</v>
      </c>
      <c r="D202" s="13" t="s">
        <v>9</v>
      </c>
      <c r="E202" s="10" t="s">
        <v>163</v>
      </c>
      <c r="F202" s="10"/>
      <c r="G202" s="43"/>
    </row>
    <row r="203" spans="2:8" ht="25.5" x14ac:dyDescent="0.2">
      <c r="B203" s="67"/>
      <c r="C203" s="34">
        <f t="shared" si="10"/>
        <v>10.039999999999999</v>
      </c>
      <c r="D203" s="13" t="s">
        <v>9</v>
      </c>
      <c r="E203" s="10" t="s">
        <v>164</v>
      </c>
      <c r="F203" s="10"/>
      <c r="G203" s="43"/>
    </row>
    <row r="204" spans="2:8" ht="25.5" x14ac:dyDescent="0.2">
      <c r="B204" s="67"/>
      <c r="C204" s="34">
        <f t="shared" si="10"/>
        <v>10.049999999999999</v>
      </c>
      <c r="D204" s="13" t="s">
        <v>9</v>
      </c>
      <c r="E204" s="10" t="s">
        <v>170</v>
      </c>
      <c r="F204" s="10"/>
      <c r="G204" s="43"/>
    </row>
    <row r="205" spans="2:8" ht="25.5" x14ac:dyDescent="0.2">
      <c r="B205" s="67"/>
      <c r="C205" s="34">
        <f t="shared" si="10"/>
        <v>10.059999999999999</v>
      </c>
      <c r="D205" s="13" t="s">
        <v>9</v>
      </c>
      <c r="E205" s="10" t="s">
        <v>245</v>
      </c>
      <c r="F205" s="10"/>
      <c r="G205" s="43"/>
    </row>
    <row r="206" spans="2:8" ht="25.5" x14ac:dyDescent="0.2">
      <c r="B206" s="67"/>
      <c r="C206" s="34">
        <f t="shared" si="10"/>
        <v>10.069999999999999</v>
      </c>
      <c r="D206" s="13" t="s">
        <v>9</v>
      </c>
      <c r="E206" s="10" t="s">
        <v>165</v>
      </c>
      <c r="F206" s="10"/>
      <c r="G206" s="43"/>
    </row>
    <row r="207" spans="2:8" ht="38.25" x14ac:dyDescent="0.2">
      <c r="B207" s="67"/>
      <c r="C207" s="34">
        <f t="shared" si="10"/>
        <v>10.079999999999998</v>
      </c>
      <c r="D207" s="13" t="s">
        <v>9</v>
      </c>
      <c r="E207" s="10" t="s">
        <v>166</v>
      </c>
      <c r="F207" s="10"/>
      <c r="G207" s="43"/>
    </row>
    <row r="208" spans="2:8" ht="25.5" x14ac:dyDescent="0.2">
      <c r="B208" s="67"/>
      <c r="C208" s="34">
        <f t="shared" si="10"/>
        <v>10.089999999999998</v>
      </c>
      <c r="D208" s="13" t="s">
        <v>9</v>
      </c>
      <c r="E208" s="10" t="s">
        <v>246</v>
      </c>
      <c r="F208" s="10"/>
      <c r="G208" s="43"/>
    </row>
    <row r="209" spans="2:8" ht="51" x14ac:dyDescent="0.2">
      <c r="B209" s="67"/>
      <c r="C209" s="34">
        <f t="shared" si="10"/>
        <v>10.099999999999998</v>
      </c>
      <c r="D209" s="13" t="s">
        <v>9</v>
      </c>
      <c r="E209" s="10" t="s">
        <v>167</v>
      </c>
      <c r="F209" s="10"/>
      <c r="G209" s="43"/>
    </row>
    <row r="210" spans="2:8" ht="25.5" x14ac:dyDescent="0.2">
      <c r="B210" s="67"/>
      <c r="C210" s="34">
        <f t="shared" si="10"/>
        <v>10.109999999999998</v>
      </c>
      <c r="D210" s="13" t="s">
        <v>9</v>
      </c>
      <c r="E210" s="10" t="s">
        <v>247</v>
      </c>
      <c r="F210" s="10"/>
      <c r="G210" s="43"/>
    </row>
    <row r="211" spans="2:8" ht="25.5" x14ac:dyDescent="0.2">
      <c r="B211" s="67"/>
      <c r="C211" s="34">
        <f t="shared" si="10"/>
        <v>10.119999999999997</v>
      </c>
      <c r="D211" s="13" t="s">
        <v>9</v>
      </c>
      <c r="E211" s="10" t="s">
        <v>168</v>
      </c>
      <c r="F211" s="10"/>
      <c r="G211" s="43"/>
    </row>
    <row r="212" spans="2:8" ht="25.5" x14ac:dyDescent="0.2">
      <c r="B212" s="67"/>
      <c r="C212" s="34">
        <f t="shared" si="10"/>
        <v>10.129999999999997</v>
      </c>
      <c r="D212" s="13" t="s">
        <v>9</v>
      </c>
      <c r="E212" s="10" t="s">
        <v>248</v>
      </c>
      <c r="F212" s="10"/>
      <c r="G212" s="43"/>
    </row>
    <row r="213" spans="2:8" ht="25.5" x14ac:dyDescent="0.2">
      <c r="B213" s="67"/>
      <c r="C213" s="34">
        <f t="shared" si="10"/>
        <v>10.139999999999997</v>
      </c>
      <c r="D213" s="13" t="s">
        <v>9</v>
      </c>
      <c r="E213" s="10" t="s">
        <v>169</v>
      </c>
      <c r="F213" s="10"/>
      <c r="G213" s="43"/>
    </row>
    <row r="214" spans="2:8" ht="25.5" x14ac:dyDescent="0.2">
      <c r="B214" s="67"/>
      <c r="C214" s="34">
        <f t="shared" si="10"/>
        <v>10.149999999999997</v>
      </c>
      <c r="D214" s="13" t="s">
        <v>9</v>
      </c>
      <c r="E214" s="10" t="s">
        <v>171</v>
      </c>
      <c r="F214" s="10"/>
      <c r="G214" s="43"/>
    </row>
    <row r="215" spans="2:8" ht="25.5" x14ac:dyDescent="0.2">
      <c r="B215" s="67"/>
      <c r="C215" s="34">
        <f t="shared" si="10"/>
        <v>10.159999999999997</v>
      </c>
      <c r="D215" s="13" t="s">
        <v>9</v>
      </c>
      <c r="E215" s="10" t="s">
        <v>172</v>
      </c>
      <c r="F215" s="10"/>
      <c r="G215" s="43"/>
    </row>
    <row r="216" spans="2:8" ht="12.75" customHeight="1" x14ac:dyDescent="0.2">
      <c r="B216" s="77" t="s">
        <v>173</v>
      </c>
      <c r="C216" s="78"/>
      <c r="D216" s="78"/>
      <c r="E216" s="78"/>
      <c r="F216" s="78"/>
      <c r="G216" s="78"/>
      <c r="H216" s="79"/>
    </row>
    <row r="217" spans="2:8" s="26" customFormat="1" ht="25.5" x14ac:dyDescent="0.2">
      <c r="B217" s="76" t="s">
        <v>173</v>
      </c>
      <c r="C217" s="39">
        <v>11.01</v>
      </c>
      <c r="D217" s="17" t="s">
        <v>9</v>
      </c>
      <c r="E217" s="14" t="s">
        <v>180</v>
      </c>
      <c r="F217" s="10"/>
      <c r="G217" s="43"/>
      <c r="H217" s="44"/>
    </row>
    <row r="218" spans="2:8" s="26" customFormat="1" ht="25.5" x14ac:dyDescent="0.2">
      <c r="B218" s="76"/>
      <c r="C218" s="34">
        <f t="shared" ref="C218:C231" si="11">C217+0.01</f>
        <v>11.02</v>
      </c>
      <c r="D218" s="17" t="s">
        <v>9</v>
      </c>
      <c r="E218" s="15" t="s">
        <v>174</v>
      </c>
      <c r="F218" s="10"/>
      <c r="G218" s="43"/>
      <c r="H218" s="44"/>
    </row>
    <row r="219" spans="2:8" s="26" customFormat="1" ht="25.5" x14ac:dyDescent="0.2">
      <c r="B219" s="76"/>
      <c r="C219" s="34">
        <f t="shared" si="11"/>
        <v>11.03</v>
      </c>
      <c r="D219" s="17" t="s">
        <v>9</v>
      </c>
      <c r="E219" s="15" t="s">
        <v>249</v>
      </c>
      <c r="F219" s="10"/>
      <c r="G219" s="43"/>
      <c r="H219" s="44"/>
    </row>
    <row r="220" spans="2:8" s="26" customFormat="1" ht="25.5" x14ac:dyDescent="0.2">
      <c r="B220" s="76"/>
      <c r="C220" s="34">
        <f t="shared" si="11"/>
        <v>11.04</v>
      </c>
      <c r="D220" s="17" t="s">
        <v>9</v>
      </c>
      <c r="E220" s="15" t="s">
        <v>175</v>
      </c>
      <c r="F220" s="10"/>
      <c r="G220" s="43"/>
      <c r="H220" s="44"/>
    </row>
    <row r="221" spans="2:8" s="26" customFormat="1" ht="25.5" x14ac:dyDescent="0.2">
      <c r="B221" s="76"/>
      <c r="C221" s="34">
        <f t="shared" si="11"/>
        <v>11.049999999999999</v>
      </c>
      <c r="D221" s="17" t="s">
        <v>9</v>
      </c>
      <c r="E221" s="15" t="s">
        <v>176</v>
      </c>
      <c r="F221" s="10"/>
      <c r="G221" s="43"/>
      <c r="H221" s="44"/>
    </row>
    <row r="222" spans="2:8" s="26" customFormat="1" ht="38.25" x14ac:dyDescent="0.2">
      <c r="B222" s="76"/>
      <c r="C222" s="34">
        <f t="shared" si="11"/>
        <v>11.059999999999999</v>
      </c>
      <c r="D222" s="17" t="s">
        <v>9</v>
      </c>
      <c r="E222" s="15" t="s">
        <v>181</v>
      </c>
      <c r="F222" s="10"/>
      <c r="G222" s="43"/>
      <c r="H222" s="44"/>
    </row>
    <row r="223" spans="2:8" s="26" customFormat="1" ht="24.75" customHeight="1" x14ac:dyDescent="0.2">
      <c r="B223" s="76"/>
      <c r="C223" s="34">
        <f t="shared" si="11"/>
        <v>11.069999999999999</v>
      </c>
      <c r="D223" s="17" t="s">
        <v>9</v>
      </c>
      <c r="E223" s="15" t="s">
        <v>177</v>
      </c>
      <c r="F223" s="10"/>
      <c r="G223" s="43"/>
      <c r="H223" s="44"/>
    </row>
    <row r="224" spans="2:8" s="26" customFormat="1" ht="25.5" x14ac:dyDescent="0.2">
      <c r="B224" s="76"/>
      <c r="C224" s="34">
        <f t="shared" si="11"/>
        <v>11.079999999999998</v>
      </c>
      <c r="D224" s="17" t="s">
        <v>9</v>
      </c>
      <c r="E224" s="15" t="s">
        <v>182</v>
      </c>
      <c r="F224" s="10"/>
      <c r="G224" s="43"/>
      <c r="H224" s="44"/>
    </row>
    <row r="225" spans="2:8" s="26" customFormat="1" ht="25.5" x14ac:dyDescent="0.2">
      <c r="B225" s="76"/>
      <c r="C225" s="34">
        <f t="shared" si="11"/>
        <v>11.089999999999998</v>
      </c>
      <c r="D225" s="17" t="s">
        <v>9</v>
      </c>
      <c r="E225" s="15" t="s">
        <v>178</v>
      </c>
      <c r="F225" s="10"/>
      <c r="G225" s="43"/>
      <c r="H225" s="44"/>
    </row>
    <row r="226" spans="2:8" s="26" customFormat="1" ht="25.5" x14ac:dyDescent="0.2">
      <c r="B226" s="76"/>
      <c r="C226" s="34">
        <f t="shared" si="11"/>
        <v>11.099999999999998</v>
      </c>
      <c r="D226" s="17" t="s">
        <v>9</v>
      </c>
      <c r="E226" s="15" t="s">
        <v>179</v>
      </c>
      <c r="F226" s="10"/>
      <c r="G226" s="43"/>
      <c r="H226" s="44"/>
    </row>
    <row r="227" spans="2:8" s="26" customFormat="1" ht="25.5" x14ac:dyDescent="0.2">
      <c r="B227" s="76"/>
      <c r="C227" s="34">
        <f t="shared" si="11"/>
        <v>11.109999999999998</v>
      </c>
      <c r="D227" s="17" t="s">
        <v>9</v>
      </c>
      <c r="E227" s="15" t="s">
        <v>250</v>
      </c>
      <c r="F227" s="10"/>
      <c r="G227" s="43"/>
      <c r="H227" s="44"/>
    </row>
    <row r="228" spans="2:8" s="26" customFormat="1" ht="25.5" x14ac:dyDescent="0.2">
      <c r="B228" s="76"/>
      <c r="C228" s="34">
        <f t="shared" si="11"/>
        <v>11.119999999999997</v>
      </c>
      <c r="D228" s="17" t="s">
        <v>9</v>
      </c>
      <c r="E228" s="15" t="s">
        <v>183</v>
      </c>
      <c r="F228" s="10"/>
      <c r="G228" s="43"/>
      <c r="H228" s="44"/>
    </row>
    <row r="229" spans="2:8" s="26" customFormat="1" ht="38.25" x14ac:dyDescent="0.2">
      <c r="B229" s="76"/>
      <c r="C229" s="34">
        <f t="shared" si="11"/>
        <v>11.129999999999997</v>
      </c>
      <c r="D229" s="17" t="s">
        <v>9</v>
      </c>
      <c r="E229" s="14" t="s">
        <v>184</v>
      </c>
      <c r="F229" s="10"/>
      <c r="G229" s="43"/>
      <c r="H229" s="44"/>
    </row>
    <row r="230" spans="2:8" s="26" customFormat="1" ht="22.5" customHeight="1" x14ac:dyDescent="0.2">
      <c r="B230" s="76"/>
      <c r="C230" s="34">
        <f t="shared" si="11"/>
        <v>11.139999999999997</v>
      </c>
      <c r="D230" s="17" t="s">
        <v>9</v>
      </c>
      <c r="E230" s="14" t="s">
        <v>251</v>
      </c>
      <c r="F230" s="10"/>
      <c r="G230" s="43"/>
      <c r="H230" s="44"/>
    </row>
    <row r="231" spans="2:8" ht="25.5" x14ac:dyDescent="0.2">
      <c r="B231" s="76"/>
      <c r="C231" s="34">
        <f t="shared" si="11"/>
        <v>11.149999999999997</v>
      </c>
      <c r="D231" s="19" t="s">
        <v>9</v>
      </c>
      <c r="E231" s="14" t="s">
        <v>252</v>
      </c>
      <c r="F231" s="10"/>
      <c r="G231" s="43"/>
    </row>
    <row r="232" spans="2:8" x14ac:dyDescent="0.2">
      <c r="B232" s="75"/>
      <c r="C232" s="75"/>
      <c r="D232" s="75"/>
      <c r="E232" s="75"/>
      <c r="F232" s="75"/>
      <c r="G232" s="75"/>
      <c r="H232" s="45"/>
    </row>
    <row r="233" spans="2:8" hidden="1" x14ac:dyDescent="0.2">
      <c r="B233" s="85" t="s">
        <v>288</v>
      </c>
      <c r="C233" s="86"/>
      <c r="D233" s="86"/>
      <c r="E233" s="87"/>
      <c r="F233" s="49"/>
      <c r="G233" s="49"/>
      <c r="H233" s="45"/>
    </row>
    <row r="234" spans="2:8" hidden="1" x14ac:dyDescent="0.2">
      <c r="B234" s="88"/>
      <c r="C234" s="50"/>
      <c r="D234" s="50"/>
      <c r="E234" s="89"/>
      <c r="F234" s="47"/>
      <c r="G234" s="47"/>
      <c r="H234" s="45"/>
    </row>
    <row r="235" spans="2:8" ht="15" hidden="1" x14ac:dyDescent="0.25">
      <c r="B235" s="90" t="s">
        <v>3</v>
      </c>
      <c r="C235" s="40" t="s">
        <v>273</v>
      </c>
      <c r="D235" s="45"/>
      <c r="E235" s="91" t="s">
        <v>3</v>
      </c>
      <c r="F235" s="47"/>
      <c r="G235" s="47"/>
      <c r="H235" s="45"/>
    </row>
    <row r="236" spans="2:8" ht="15" hidden="1" x14ac:dyDescent="0.25">
      <c r="B236" s="90"/>
      <c r="C236" s="40"/>
      <c r="D236" s="45"/>
      <c r="E236" s="91"/>
      <c r="F236" s="47"/>
      <c r="G236" s="47"/>
      <c r="H236" s="22"/>
    </row>
    <row r="237" spans="2:8" ht="15" hidden="1" x14ac:dyDescent="0.25">
      <c r="B237" s="92" t="s">
        <v>9</v>
      </c>
      <c r="C237" s="41">
        <v>5</v>
      </c>
      <c r="D237" s="45"/>
      <c r="E237" s="93" t="s">
        <v>9</v>
      </c>
      <c r="F237" s="47"/>
      <c r="G237" s="47"/>
      <c r="H237" s="22"/>
    </row>
    <row r="238" spans="2:8" ht="15" hidden="1" x14ac:dyDescent="0.25">
      <c r="B238" s="92" t="s">
        <v>13</v>
      </c>
      <c r="C238" s="41">
        <v>4</v>
      </c>
      <c r="D238" s="45"/>
      <c r="E238" s="93" t="s">
        <v>13</v>
      </c>
      <c r="F238" s="46"/>
      <c r="H238" s="22"/>
    </row>
    <row r="239" spans="2:8" ht="15" hidden="1" x14ac:dyDescent="0.25">
      <c r="B239" s="94" t="s">
        <v>8</v>
      </c>
      <c r="C239" s="41">
        <v>3</v>
      </c>
      <c r="D239" s="45"/>
      <c r="E239" s="93" t="s">
        <v>8</v>
      </c>
      <c r="F239" s="46"/>
      <c r="H239" s="22"/>
    </row>
    <row r="240" spans="2:8" ht="15" hidden="1" x14ac:dyDescent="0.25">
      <c r="B240" s="92" t="s">
        <v>21</v>
      </c>
      <c r="C240" s="41">
        <v>2</v>
      </c>
      <c r="D240" s="45"/>
      <c r="E240" s="93" t="s">
        <v>21</v>
      </c>
      <c r="H240" s="22"/>
    </row>
    <row r="241" spans="2:8" ht="15" hidden="1" x14ac:dyDescent="0.25">
      <c r="B241" s="92" t="s">
        <v>7</v>
      </c>
      <c r="C241" s="41">
        <v>1</v>
      </c>
      <c r="D241" s="45"/>
      <c r="E241" s="93" t="s">
        <v>7</v>
      </c>
      <c r="H241" s="22"/>
    </row>
    <row r="242" spans="2:8" hidden="1" x14ac:dyDescent="0.2">
      <c r="B242" s="95"/>
      <c r="C242" s="45"/>
      <c r="D242" s="45"/>
      <c r="E242" s="96"/>
      <c r="H242" s="22"/>
    </row>
    <row r="243" spans="2:8" hidden="1" x14ac:dyDescent="0.2">
      <c r="B243" s="95"/>
      <c r="C243" s="45"/>
      <c r="D243" s="45"/>
      <c r="E243" s="96"/>
      <c r="H243" s="22"/>
    </row>
    <row r="244" spans="2:8" ht="15" hidden="1" x14ac:dyDescent="0.25">
      <c r="B244" s="97" t="s">
        <v>11</v>
      </c>
      <c r="C244" s="1" t="s">
        <v>273</v>
      </c>
      <c r="D244" s="45"/>
      <c r="E244" s="98" t="s">
        <v>11</v>
      </c>
      <c r="H244" s="22"/>
    </row>
    <row r="245" spans="2:8" ht="15" hidden="1" x14ac:dyDescent="0.25">
      <c r="B245" s="97"/>
      <c r="C245" s="1"/>
      <c r="D245" s="45"/>
      <c r="E245" s="98"/>
      <c r="H245" s="22"/>
    </row>
    <row r="246" spans="2:8" ht="15" hidden="1" x14ac:dyDescent="0.25">
      <c r="B246" s="99" t="s">
        <v>10</v>
      </c>
      <c r="C246" s="2">
        <v>5</v>
      </c>
      <c r="D246" s="45"/>
      <c r="E246" s="100" t="s">
        <v>10</v>
      </c>
      <c r="H246" s="22"/>
    </row>
    <row r="247" spans="2:8" ht="15" hidden="1" x14ac:dyDescent="0.25">
      <c r="B247" s="99" t="s">
        <v>14</v>
      </c>
      <c r="C247" s="2">
        <v>4</v>
      </c>
      <c r="D247" s="45"/>
      <c r="E247" s="100" t="s">
        <v>14</v>
      </c>
      <c r="H247" s="22"/>
    </row>
    <row r="248" spans="2:8" ht="15" hidden="1" x14ac:dyDescent="0.25">
      <c r="B248" s="99" t="s">
        <v>15</v>
      </c>
      <c r="C248" s="2">
        <v>3</v>
      </c>
      <c r="D248" s="45"/>
      <c r="E248" s="100" t="s">
        <v>15</v>
      </c>
      <c r="H248" s="22"/>
    </row>
    <row r="249" spans="2:8" ht="15" hidden="1" x14ac:dyDescent="0.25">
      <c r="B249" s="99" t="s">
        <v>12</v>
      </c>
      <c r="C249" s="2">
        <v>2</v>
      </c>
      <c r="D249" s="45"/>
      <c r="E249" s="100" t="s">
        <v>12</v>
      </c>
      <c r="H249" s="22"/>
    </row>
    <row r="250" spans="2:8" ht="15" hidden="1" x14ac:dyDescent="0.25">
      <c r="B250" s="99" t="s">
        <v>67</v>
      </c>
      <c r="C250" s="2">
        <v>1</v>
      </c>
      <c r="D250" s="45"/>
      <c r="E250" s="100" t="s">
        <v>67</v>
      </c>
      <c r="H250" s="22"/>
    </row>
    <row r="251" spans="2:8" hidden="1" x14ac:dyDescent="0.2">
      <c r="B251" s="95"/>
      <c r="C251" s="45"/>
      <c r="D251" s="45"/>
      <c r="E251" s="96"/>
      <c r="H251" s="22"/>
    </row>
    <row r="252" spans="2:8" hidden="1" x14ac:dyDescent="0.2">
      <c r="B252" s="95"/>
      <c r="C252" s="45"/>
      <c r="D252" s="45"/>
      <c r="E252" s="96"/>
      <c r="H252" s="22"/>
    </row>
    <row r="253" spans="2:8" ht="15" hidden="1" x14ac:dyDescent="0.25">
      <c r="B253" s="97" t="s">
        <v>16</v>
      </c>
      <c r="C253" s="1" t="s">
        <v>273</v>
      </c>
      <c r="D253" s="45"/>
      <c r="E253" s="98" t="s">
        <v>16</v>
      </c>
      <c r="H253" s="22"/>
    </row>
    <row r="254" spans="2:8" ht="15" hidden="1" x14ac:dyDescent="0.25">
      <c r="B254" s="97"/>
      <c r="C254" s="1"/>
      <c r="D254" s="45"/>
      <c r="E254" s="98"/>
      <c r="H254" s="22"/>
    </row>
    <row r="255" spans="2:8" ht="15" hidden="1" x14ac:dyDescent="0.25">
      <c r="B255" s="101" t="s">
        <v>17</v>
      </c>
      <c r="C255" s="2">
        <v>5</v>
      </c>
      <c r="D255" s="45"/>
      <c r="E255" s="102" t="s">
        <v>17</v>
      </c>
      <c r="H255" s="22"/>
    </row>
    <row r="256" spans="2:8" ht="15" hidden="1" x14ac:dyDescent="0.25">
      <c r="B256" s="101" t="s">
        <v>185</v>
      </c>
      <c r="C256" s="2">
        <v>4</v>
      </c>
      <c r="D256" s="45"/>
      <c r="E256" s="102" t="s">
        <v>185</v>
      </c>
      <c r="H256" s="22"/>
    </row>
    <row r="257" spans="2:9" ht="15" hidden="1" x14ac:dyDescent="0.25">
      <c r="B257" s="101" t="s">
        <v>18</v>
      </c>
      <c r="C257" s="2">
        <v>3</v>
      </c>
      <c r="D257" s="45"/>
      <c r="E257" s="102" t="s">
        <v>18</v>
      </c>
      <c r="H257" s="22"/>
    </row>
    <row r="258" spans="2:9" ht="15" hidden="1" x14ac:dyDescent="0.25">
      <c r="B258" s="101" t="s">
        <v>19</v>
      </c>
      <c r="C258" s="2">
        <v>2</v>
      </c>
      <c r="D258" s="45"/>
      <c r="E258" s="102" t="s">
        <v>19</v>
      </c>
      <c r="H258" s="22"/>
    </row>
    <row r="259" spans="2:9" ht="15" hidden="1" x14ac:dyDescent="0.25">
      <c r="B259" s="101" t="s">
        <v>20</v>
      </c>
      <c r="C259" s="2">
        <v>1</v>
      </c>
      <c r="D259" s="45"/>
      <c r="E259" s="102" t="s">
        <v>20</v>
      </c>
      <c r="H259" s="22"/>
    </row>
    <row r="260" spans="2:9" ht="13.5" hidden="1" thickBot="1" x14ac:dyDescent="0.25">
      <c r="B260" s="103"/>
      <c r="C260" s="104"/>
      <c r="D260" s="105"/>
      <c r="E260" s="106"/>
      <c r="H260" s="22"/>
    </row>
    <row r="261" spans="2:9" x14ac:dyDescent="0.2">
      <c r="H261" s="45"/>
    </row>
    <row r="262" spans="2:9" x14ac:dyDescent="0.2">
      <c r="H262" s="45"/>
    </row>
    <row r="263" spans="2:9" x14ac:dyDescent="0.2">
      <c r="H263" s="45"/>
    </row>
    <row r="264" spans="2:9" x14ac:dyDescent="0.2">
      <c r="H264" s="45"/>
    </row>
    <row r="265" spans="2:9" x14ac:dyDescent="0.2">
      <c r="H265" s="45"/>
      <c r="I265" s="45"/>
    </row>
    <row r="266" spans="2:9" x14ac:dyDescent="0.2">
      <c r="H266" s="45"/>
      <c r="I266" s="45"/>
    </row>
    <row r="267" spans="2:9" x14ac:dyDescent="0.2">
      <c r="H267" s="45"/>
      <c r="I267" s="45"/>
    </row>
    <row r="268" spans="2:9" x14ac:dyDescent="0.2">
      <c r="H268" s="45"/>
      <c r="I268" s="45"/>
    </row>
    <row r="269" spans="2:9" x14ac:dyDescent="0.2">
      <c r="H269" s="45"/>
      <c r="I269" s="45"/>
    </row>
    <row r="270" spans="2:9" x14ac:dyDescent="0.2">
      <c r="H270" s="45"/>
      <c r="I270" s="45"/>
    </row>
    <row r="271" spans="2:9" x14ac:dyDescent="0.2">
      <c r="H271" s="45"/>
      <c r="I271" s="45"/>
    </row>
    <row r="272" spans="2:9" x14ac:dyDescent="0.2">
      <c r="H272" s="45"/>
      <c r="I272" s="45"/>
    </row>
    <row r="273" spans="8:9" x14ac:dyDescent="0.2">
      <c r="H273" s="45"/>
      <c r="I273" s="45"/>
    </row>
    <row r="274" spans="8:9" x14ac:dyDescent="0.2">
      <c r="H274" s="45"/>
      <c r="I274" s="45"/>
    </row>
    <row r="275" spans="8:9" x14ac:dyDescent="0.2">
      <c r="H275" s="45"/>
      <c r="I275" s="45"/>
    </row>
    <row r="276" spans="8:9" x14ac:dyDescent="0.2">
      <c r="H276" s="45"/>
      <c r="I276" s="45"/>
    </row>
    <row r="277" spans="8:9" x14ac:dyDescent="0.2">
      <c r="H277" s="45"/>
      <c r="I277" s="45"/>
    </row>
    <row r="278" spans="8:9" x14ac:dyDescent="0.2">
      <c r="H278" s="45"/>
      <c r="I278" s="45"/>
    </row>
    <row r="279" spans="8:9" x14ac:dyDescent="0.2">
      <c r="H279" s="45"/>
      <c r="I279" s="45"/>
    </row>
    <row r="280" spans="8:9" x14ac:dyDescent="0.2">
      <c r="H280" s="45"/>
      <c r="I280" s="45"/>
    </row>
    <row r="281" spans="8:9" x14ac:dyDescent="0.2">
      <c r="H281" s="45"/>
      <c r="I281" s="45"/>
    </row>
    <row r="282" spans="8:9" x14ac:dyDescent="0.2">
      <c r="H282" s="45"/>
      <c r="I282" s="45"/>
    </row>
    <row r="283" spans="8:9" x14ac:dyDescent="0.2">
      <c r="H283" s="45"/>
      <c r="I283" s="45"/>
    </row>
    <row r="284" spans="8:9" x14ac:dyDescent="0.2">
      <c r="H284" s="45"/>
      <c r="I284" s="45"/>
    </row>
    <row r="285" spans="8:9" x14ac:dyDescent="0.2">
      <c r="H285" s="45"/>
      <c r="I285" s="45"/>
    </row>
    <row r="286" spans="8:9" x14ac:dyDescent="0.2">
      <c r="H286" s="45"/>
      <c r="I286" s="45"/>
    </row>
    <row r="287" spans="8:9" x14ac:dyDescent="0.2">
      <c r="H287" s="45"/>
      <c r="I287" s="45"/>
    </row>
    <row r="288" spans="8:9" x14ac:dyDescent="0.2">
      <c r="H288" s="45"/>
      <c r="I288" s="45"/>
    </row>
    <row r="289" spans="8:9" x14ac:dyDescent="0.2">
      <c r="H289" s="45"/>
      <c r="I289" s="45"/>
    </row>
    <row r="290" spans="8:9" x14ac:dyDescent="0.2">
      <c r="H290" s="45"/>
      <c r="I290" s="45"/>
    </row>
    <row r="291" spans="8:9" x14ac:dyDescent="0.2">
      <c r="H291" s="45"/>
      <c r="I291" s="45"/>
    </row>
    <row r="292" spans="8:9" x14ac:dyDescent="0.2">
      <c r="H292" s="45"/>
      <c r="I292" s="45"/>
    </row>
    <row r="293" spans="8:9" x14ac:dyDescent="0.2">
      <c r="H293" s="45"/>
      <c r="I293" s="45"/>
    </row>
    <row r="294" spans="8:9" x14ac:dyDescent="0.2">
      <c r="H294" s="45"/>
      <c r="I294" s="45"/>
    </row>
  </sheetData>
  <mergeCells count="25">
    <mergeCell ref="B5:B27"/>
    <mergeCell ref="B233:E233"/>
    <mergeCell ref="B232:G232"/>
    <mergeCell ref="B177:B189"/>
    <mergeCell ref="B191:B198"/>
    <mergeCell ref="B200:B215"/>
    <mergeCell ref="B217:B231"/>
    <mergeCell ref="B190:H190"/>
    <mergeCell ref="B199:H199"/>
    <mergeCell ref="B216:H216"/>
    <mergeCell ref="B4:H4"/>
    <mergeCell ref="B28:H28"/>
    <mergeCell ref="B1:D1"/>
    <mergeCell ref="B84:H84"/>
    <mergeCell ref="B106:H106"/>
    <mergeCell ref="B29:B64"/>
    <mergeCell ref="B66:B83"/>
    <mergeCell ref="B65:H65"/>
    <mergeCell ref="B176:H176"/>
    <mergeCell ref="B85:B105"/>
    <mergeCell ref="B152:B175"/>
    <mergeCell ref="B136:B150"/>
    <mergeCell ref="B107:B134"/>
    <mergeCell ref="B135:H135"/>
    <mergeCell ref="B151:H151"/>
  </mergeCells>
  <dataValidations count="2">
    <dataValidation type="list" allowBlank="1" showInputMessage="1" showErrorMessage="1" sqref="D29:D64 D85:D105 D66:D83 D217:D231 D107:D134 D137:D150 D152:D175 D177:D189 D191:D198 D200:D215 D5:D27">
      <formula1>Priority</formula1>
    </dataValidation>
    <dataValidation type="list" allowBlank="1" showInputMessage="1" showErrorMessage="1" sqref="F66:F83 F29:F64 F85:F105 F107:F134 F136:F150 F152:F175 F5:F27 F191:F198 F200:F215 F217:F231 F177:F189">
      <formula1>Compliance</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25"/>
  <sheetViews>
    <sheetView zoomScaleNormal="100" workbookViewId="0">
      <selection activeCell="B1" sqref="B1"/>
    </sheetView>
  </sheetViews>
  <sheetFormatPr defaultRowHeight="15" x14ac:dyDescent="0.25"/>
  <cols>
    <col min="1" max="1" width="2.140625" style="20" customWidth="1"/>
    <col min="2" max="2" width="6.140625" style="20" customWidth="1"/>
    <col min="3" max="3" width="57.85546875" style="20" customWidth="1"/>
    <col min="4" max="4" width="11" style="20" customWidth="1"/>
    <col min="5" max="5" width="45.28515625" style="20" customWidth="1"/>
    <col min="6" max="7" width="9.140625" style="20"/>
    <col min="8" max="8" width="11.42578125" style="20" customWidth="1"/>
    <col min="9" max="16384" width="9.140625" style="20"/>
  </cols>
  <sheetData>
    <row r="1" spans="1:5" x14ac:dyDescent="0.25">
      <c r="A1" s="51"/>
      <c r="B1" s="51"/>
      <c r="C1" s="51"/>
      <c r="D1" s="51"/>
      <c r="E1" s="51"/>
    </row>
    <row r="2" spans="1:5" x14ac:dyDescent="0.25">
      <c r="A2" s="51"/>
      <c r="B2" s="51"/>
      <c r="C2" s="59" t="s">
        <v>282</v>
      </c>
      <c r="D2" s="60"/>
      <c r="E2" s="51"/>
    </row>
    <row r="3" spans="1:5" x14ac:dyDescent="0.25">
      <c r="A3" s="51"/>
      <c r="B3" s="51"/>
      <c r="C3" s="61" t="s">
        <v>271</v>
      </c>
      <c r="D3" s="52">
        <v>500</v>
      </c>
      <c r="E3" s="51"/>
    </row>
    <row r="4" spans="1:5" x14ac:dyDescent="0.25">
      <c r="A4" s="51"/>
      <c r="B4" s="51"/>
      <c r="C4" s="61" t="s">
        <v>286</v>
      </c>
      <c r="D4" s="52">
        <f>D3*30</f>
        <v>15000</v>
      </c>
      <c r="E4" s="51"/>
    </row>
    <row r="5" spans="1:5" x14ac:dyDescent="0.25">
      <c r="A5" s="51"/>
      <c r="B5" s="51"/>
      <c r="C5" s="61" t="s">
        <v>284</v>
      </c>
      <c r="D5" s="52">
        <v>25</v>
      </c>
      <c r="E5" s="51"/>
    </row>
    <row r="6" spans="1:5" x14ac:dyDescent="0.25">
      <c r="A6" s="51"/>
      <c r="B6" s="51"/>
      <c r="C6" s="61" t="s">
        <v>283</v>
      </c>
      <c r="D6" s="52">
        <v>2</v>
      </c>
      <c r="E6" s="51"/>
    </row>
    <row r="7" spans="1:5" x14ac:dyDescent="0.25">
      <c r="A7" s="51"/>
      <c r="B7" s="51"/>
      <c r="C7" s="61" t="s">
        <v>285</v>
      </c>
      <c r="D7" s="62">
        <v>0.75</v>
      </c>
      <c r="E7" s="51"/>
    </row>
    <row r="8" spans="1:5" x14ac:dyDescent="0.25">
      <c r="A8" s="51"/>
      <c r="B8" s="51"/>
      <c r="C8" s="51"/>
      <c r="D8" s="51"/>
      <c r="E8" s="51"/>
    </row>
    <row r="9" spans="1:5" x14ac:dyDescent="0.25">
      <c r="A9" s="51"/>
      <c r="B9" s="51"/>
      <c r="C9" s="51"/>
      <c r="D9" s="51"/>
      <c r="E9" s="51"/>
    </row>
    <row r="10" spans="1:5" ht="38.25" x14ac:dyDescent="0.25">
      <c r="A10" s="51"/>
      <c r="B10" s="16" t="s">
        <v>255</v>
      </c>
      <c r="C10" s="16" t="s">
        <v>269</v>
      </c>
      <c r="D10" s="24" t="s">
        <v>253</v>
      </c>
      <c r="E10" s="6" t="s">
        <v>254</v>
      </c>
    </row>
    <row r="11" spans="1:5" x14ac:dyDescent="0.25">
      <c r="A11" s="51"/>
      <c r="B11" s="52" t="s">
        <v>256</v>
      </c>
      <c r="C11" s="52" t="str">
        <f>"Software - perpetual license for " &amp; D3 &amp; " racks"</f>
        <v>Software - perpetual license for 500 racks</v>
      </c>
      <c r="D11" s="53"/>
      <c r="E11" s="52"/>
    </row>
    <row r="12" spans="1:5" s="27" customFormat="1" hidden="1" x14ac:dyDescent="0.25">
      <c r="A12" s="54"/>
      <c r="B12" s="52" t="s">
        <v>260</v>
      </c>
      <c r="C12" s="52" t="s">
        <v>272</v>
      </c>
      <c r="D12" s="63"/>
      <c r="E12" s="52"/>
    </row>
    <row r="13" spans="1:5" s="27" customFormat="1" x14ac:dyDescent="0.25">
      <c r="A13" s="54"/>
      <c r="B13" s="52" t="s">
        <v>261</v>
      </c>
      <c r="C13" s="52" t="s">
        <v>257</v>
      </c>
      <c r="D13" s="53"/>
      <c r="E13" s="52"/>
    </row>
    <row r="14" spans="1:5" x14ac:dyDescent="0.25">
      <c r="A14" s="51"/>
      <c r="B14" s="52" t="s">
        <v>262</v>
      </c>
      <c r="C14" s="52" t="s">
        <v>258</v>
      </c>
      <c r="D14" s="53"/>
      <c r="E14" s="52"/>
    </row>
    <row r="15" spans="1:5" x14ac:dyDescent="0.25">
      <c r="A15" s="51"/>
      <c r="B15" s="52" t="s">
        <v>263</v>
      </c>
      <c r="C15" s="52" t="s">
        <v>266</v>
      </c>
      <c r="D15" s="53"/>
      <c r="E15" s="52"/>
    </row>
    <row r="16" spans="1:5" x14ac:dyDescent="0.25">
      <c r="A16" s="51"/>
      <c r="B16" s="52" t="s">
        <v>264</v>
      </c>
      <c r="C16" s="52"/>
      <c r="D16" s="53"/>
      <c r="E16" s="52"/>
    </row>
    <row r="17" spans="1:5" x14ac:dyDescent="0.25">
      <c r="A17" s="51"/>
      <c r="B17" s="28" t="s">
        <v>265</v>
      </c>
      <c r="C17" s="28" t="s">
        <v>259</v>
      </c>
      <c r="D17" s="29">
        <f>SUM(D11:D15)</f>
        <v>0</v>
      </c>
      <c r="E17" s="55"/>
    </row>
    <row r="18" spans="1:5" x14ac:dyDescent="0.25">
      <c r="A18" s="51"/>
      <c r="B18" s="30"/>
      <c r="C18" s="31"/>
      <c r="D18" s="32"/>
      <c r="E18" s="56"/>
    </row>
    <row r="19" spans="1:5" hidden="1" x14ac:dyDescent="0.25">
      <c r="A19" s="51"/>
      <c r="B19" s="30"/>
      <c r="C19" s="30"/>
      <c r="D19" s="32"/>
      <c r="E19" s="56"/>
    </row>
    <row r="20" spans="1:5" hidden="1" x14ac:dyDescent="0.25">
      <c r="A20" s="51"/>
      <c r="B20" s="51"/>
      <c r="C20" s="51"/>
      <c r="D20" s="57"/>
      <c r="E20" s="51"/>
    </row>
    <row r="21" spans="1:5" ht="38.25" x14ac:dyDescent="0.25">
      <c r="A21" s="51"/>
      <c r="B21" s="16" t="s">
        <v>255</v>
      </c>
      <c r="C21" s="16" t="s">
        <v>270</v>
      </c>
      <c r="D21" s="24" t="s">
        <v>253</v>
      </c>
      <c r="E21" s="6" t="s">
        <v>254</v>
      </c>
    </row>
    <row r="22" spans="1:5" x14ac:dyDescent="0.25">
      <c r="A22" s="51"/>
      <c r="B22" s="52" t="s">
        <v>267</v>
      </c>
      <c r="C22" s="58" t="str">
        <f>"2nd Year Support Contract Renewal (based on " &amp;D3 &amp;" Racks)"</f>
        <v>2nd Year Support Contract Renewal (based on 500 Racks)</v>
      </c>
      <c r="D22" s="53"/>
      <c r="E22" s="52"/>
    </row>
    <row r="23" spans="1:5" x14ac:dyDescent="0.25">
      <c r="A23" s="51"/>
      <c r="B23" s="52" t="s">
        <v>267</v>
      </c>
      <c r="C23" s="58" t="str">
        <f>"2nd Year Support Contract Renewal (based on " &amp;D3 &amp;" Racks)"</f>
        <v>2nd Year Support Contract Renewal (based on 500 Racks)</v>
      </c>
      <c r="D23" s="53"/>
      <c r="E23" s="52"/>
    </row>
    <row r="24" spans="1:5" x14ac:dyDescent="0.25">
      <c r="A24" s="51"/>
      <c r="B24" s="52" t="s">
        <v>268</v>
      </c>
      <c r="C24" s="58" t="str">
        <f>"License Upgrade of " &amp; D3/2 &amp; " racks for a total of " &amp;  (D3/2)+D3 &amp; " Racks"</f>
        <v>License Upgrade of 250 racks for a total of 750 Racks</v>
      </c>
      <c r="D24" s="53"/>
      <c r="E24" s="52"/>
    </row>
    <row r="25" spans="1:5" x14ac:dyDescent="0.25">
      <c r="A25" s="51"/>
      <c r="B25" s="51"/>
      <c r="C25" s="51"/>
      <c r="D25" s="51"/>
      <c r="E25" s="51"/>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6:C26"/>
  <sheetViews>
    <sheetView zoomScale="90" zoomScaleNormal="90" workbookViewId="0">
      <selection activeCell="B1" sqref="B1"/>
    </sheetView>
  </sheetViews>
  <sheetFormatPr defaultRowHeight="15" x14ac:dyDescent="0.25"/>
  <cols>
    <col min="1" max="1" width="3.5703125" style="20" customWidth="1"/>
    <col min="2" max="2" width="27.42578125" style="20" customWidth="1"/>
    <col min="3" max="3" width="59.7109375" style="3" customWidth="1"/>
    <col min="4" max="16384" width="9.140625" style="20"/>
  </cols>
  <sheetData>
    <row r="6" spans="2:3" x14ac:dyDescent="0.25">
      <c r="B6" s="83" t="s">
        <v>274</v>
      </c>
      <c r="C6" s="84"/>
    </row>
    <row r="7" spans="2:3" x14ac:dyDescent="0.25">
      <c r="B7" s="18" t="s">
        <v>275</v>
      </c>
      <c r="C7" s="48"/>
    </row>
    <row r="8" spans="2:3" x14ac:dyDescent="0.25">
      <c r="B8" s="18" t="s">
        <v>276</v>
      </c>
      <c r="C8" s="21"/>
    </row>
    <row r="9" spans="2:3" x14ac:dyDescent="0.25">
      <c r="B9" s="18" t="s">
        <v>277</v>
      </c>
      <c r="C9" s="21"/>
    </row>
    <row r="10" spans="2:3" x14ac:dyDescent="0.25">
      <c r="B10" s="18" t="s">
        <v>278</v>
      </c>
      <c r="C10" s="21"/>
    </row>
    <row r="11" spans="2:3" ht="26.25" x14ac:dyDescent="0.25">
      <c r="B11" s="18" t="s">
        <v>281</v>
      </c>
      <c r="C11" s="21"/>
    </row>
    <row r="12" spans="2:3" x14ac:dyDescent="0.25">
      <c r="B12" s="22"/>
      <c r="C12" s="23"/>
    </row>
    <row r="13" spans="2:3" x14ac:dyDescent="0.25">
      <c r="B13" s="22"/>
      <c r="C13" s="23"/>
    </row>
    <row r="14" spans="2:3" x14ac:dyDescent="0.25">
      <c r="B14" s="83" t="s">
        <v>279</v>
      </c>
      <c r="C14" s="84"/>
    </row>
    <row r="15" spans="2:3" x14ac:dyDescent="0.25">
      <c r="B15" s="18" t="s">
        <v>275</v>
      </c>
      <c r="C15" s="48"/>
    </row>
    <row r="16" spans="2:3" x14ac:dyDescent="0.25">
      <c r="B16" s="18" t="s">
        <v>276</v>
      </c>
      <c r="C16" s="21"/>
    </row>
    <row r="17" spans="2:3" x14ac:dyDescent="0.25">
      <c r="B17" s="18" t="s">
        <v>277</v>
      </c>
      <c r="C17" s="21"/>
    </row>
    <row r="18" spans="2:3" x14ac:dyDescent="0.25">
      <c r="B18" s="18" t="s">
        <v>278</v>
      </c>
      <c r="C18" s="21"/>
    </row>
    <row r="19" spans="2:3" ht="26.25" x14ac:dyDescent="0.25">
      <c r="B19" s="18" t="s">
        <v>281</v>
      </c>
      <c r="C19" s="21"/>
    </row>
    <row r="20" spans="2:3" x14ac:dyDescent="0.25">
      <c r="B20" s="22"/>
      <c r="C20" s="23"/>
    </row>
    <row r="21" spans="2:3" x14ac:dyDescent="0.25">
      <c r="B21" s="83" t="s">
        <v>280</v>
      </c>
      <c r="C21" s="84"/>
    </row>
    <row r="22" spans="2:3" x14ac:dyDescent="0.25">
      <c r="B22" s="18" t="s">
        <v>275</v>
      </c>
      <c r="C22" s="48"/>
    </row>
    <row r="23" spans="2:3" x14ac:dyDescent="0.25">
      <c r="B23" s="18" t="s">
        <v>276</v>
      </c>
      <c r="C23" s="21"/>
    </row>
    <row r="24" spans="2:3" x14ac:dyDescent="0.25">
      <c r="B24" s="18" t="s">
        <v>277</v>
      </c>
      <c r="C24" s="21"/>
    </row>
    <row r="25" spans="2:3" x14ac:dyDescent="0.25">
      <c r="B25" s="18" t="s">
        <v>278</v>
      </c>
      <c r="C25" s="21"/>
    </row>
    <row r="26" spans="2:3" ht="26.25" x14ac:dyDescent="0.25">
      <c r="B26" s="18" t="s">
        <v>281</v>
      </c>
      <c r="C26" s="21"/>
    </row>
  </sheetData>
  <mergeCells count="3">
    <mergeCell ref="B6:C6"/>
    <mergeCell ref="B14:C14"/>
    <mergeCell ref="B21:C21"/>
  </mergeCells>
  <pageMargins left="0.7" right="0.7" top="0.75" bottom="0.75" header="0.3" footer="0.3"/>
  <pageSetup scale="9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 for Evaluators</vt:lpstr>
      <vt:lpstr>Instructions to Vendors</vt:lpstr>
      <vt:lpstr>Tech Evaluation Vendor X</vt:lpstr>
      <vt:lpstr>Pricing Evaluation Vendor X</vt:lpstr>
      <vt:lpstr>References Vendor X</vt:lpstr>
      <vt:lpstr>Compliance</vt:lpstr>
      <vt:lpstr>comply1</vt:lpstr>
      <vt:lpstr>eval</vt:lpstr>
      <vt:lpstr>evalscore</vt:lpstr>
      <vt:lpstr>evalscore1</vt:lpstr>
      <vt:lpstr>Priority</vt:lpstr>
      <vt:lpstr>priority1</vt:lpstr>
      <vt:lpstr>priscore</vt:lpstr>
      <vt:lpstr>vendorscore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DCIM RFP</dc:title>
  <dc:creator>Paul Goodison, Brad Beamish</dc:creator>
  <cp:keywords>Cormant DCIM RFP</cp:keywords>
  <cp:lastModifiedBy>BB 1</cp:lastModifiedBy>
  <cp:lastPrinted>2018-11-01T20:49:39Z</cp:lastPrinted>
  <dcterms:created xsi:type="dcterms:W3CDTF">2018-10-11T13:56:11Z</dcterms:created>
  <dcterms:modified xsi:type="dcterms:W3CDTF">2018-11-05T14:46:23Z</dcterms:modified>
</cp:coreProperties>
</file>